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agora\shares\SH_bsr\FinSta\Macroprudential policy\Macropru instruments\Banking\Credit growth and leverage\CCyB\2026Q3\"/>
    </mc:Choice>
  </mc:AlternateContent>
  <xr:revisionPtr revIDLastSave="0" documentId="13_ncr:1_{60EE398D-7FBB-49B8-952C-7591576FFF13}" xr6:coauthVersionLast="47" xr6:coauthVersionMax="47" xr10:uidLastSave="{00000000-0000-0000-0000-000000000000}"/>
  <bookViews>
    <workbookView xWindow="-120" yWindow="-120" windowWidth="29040" windowHeight="15720" xr2:uid="{00000000-000D-0000-FFFF-FFFF00000000}"/>
  </bookViews>
  <sheets>
    <sheet name="CCyB"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I13" i="1"/>
  <c r="O14" i="1" l="1"/>
  <c r="I14" i="1"/>
  <c r="O19" i="1"/>
  <c r="I19" i="1"/>
  <c r="O20" i="1" l="1"/>
  <c r="I20" i="1"/>
  <c r="M25" i="1" l="1"/>
  <c r="N25" i="1"/>
  <c r="O25" i="1"/>
  <c r="P25" i="1"/>
  <c r="I37" i="1" l="1"/>
  <c r="I46" i="1"/>
  <c r="O46" i="1"/>
  <c r="O37" i="1"/>
  <c r="O29" i="1"/>
  <c r="O28" i="1"/>
  <c r="I28" i="1"/>
  <c r="I29" i="1"/>
  <c r="O27" i="1"/>
  <c r="I27" i="1"/>
  <c r="O30" i="1" l="1"/>
  <c r="I30" i="1"/>
  <c r="I31" i="1"/>
  <c r="O31" i="1" l="1"/>
  <c r="O32" i="1" l="1"/>
  <c r="I32" i="1"/>
  <c r="O33" i="1" l="1"/>
  <c r="I33" i="1"/>
  <c r="O34" i="1" l="1"/>
  <c r="I34" i="1"/>
  <c r="O35" i="1" l="1"/>
  <c r="O36" i="1" l="1"/>
  <c r="I36" i="1"/>
  <c r="O38" i="1" l="1"/>
  <c r="I38" i="1"/>
  <c r="O39" i="1" l="1"/>
  <c r="I39" i="1"/>
  <c r="O40" i="1" l="1"/>
  <c r="I40" i="1"/>
  <c r="O41" i="1" l="1"/>
  <c r="I41" i="1"/>
  <c r="O42" i="1" l="1"/>
  <c r="I42" i="1"/>
  <c r="O43" i="1" l="1"/>
  <c r="I43" i="1"/>
  <c r="O44" i="1" l="1"/>
  <c r="I44" i="1"/>
  <c r="O45" i="1" l="1"/>
  <c r="I45" i="1"/>
  <c r="O47" i="1" l="1"/>
  <c r="I47" i="1"/>
  <c r="O48" i="1"/>
  <c r="I48" i="1"/>
</calcChain>
</file>

<file path=xl/sharedStrings.xml><?xml version="1.0" encoding="utf-8"?>
<sst xmlns="http://schemas.openxmlformats.org/spreadsheetml/2006/main" count="223" uniqueCount="157">
  <si>
    <t>%</t>
  </si>
  <si>
    <t>2015Q2</t>
  </si>
  <si>
    <r>
      <t xml:space="preserve">Οδηγός αποθέματος </t>
    </r>
    <r>
      <rPr>
        <vertAlign val="superscript"/>
        <sz val="10"/>
        <rFont val="Arial"/>
        <family val="2"/>
        <charset val="161"/>
      </rPr>
      <t>5)</t>
    </r>
  </si>
  <si>
    <t>30 Δεκεμβρίου 2015</t>
  </si>
  <si>
    <t>Σημειώσεις:</t>
  </si>
  <si>
    <t>Ημερομηνία αναφοράς</t>
  </si>
  <si>
    <t>Τέλος της περιόδου</t>
  </si>
  <si>
    <t>2015Q3</t>
  </si>
  <si>
    <t>2015Q4</t>
  </si>
  <si>
    <t>2016Q1</t>
  </si>
  <si>
    <t>1) Ορισμός πίστωσης: 1A) Περιορισμένος (ή τραπεζικός) ορισμός πίστωσης. 1Β) Ευρύς ορισμός πίστωσης.</t>
  </si>
  <si>
    <t>2) Το ΑΕΠ αποτελείται από το άθροισμα των τελευταίων τεσσάρων τριμήνων σε τιμές αγοράς (ονομαστική αξία). Το ΑΕΠ καταρτίζεται σύφωνα με το ΕSΑ 2010.</t>
  </si>
  <si>
    <t>Απόκλιση σχετικού δείκτη πίστωσης προς ΑΕΠ από τη μακροπρόθεσμη τάση (περιορισμένος / τραπεζικός ορισμός πίστωσης) – πρώτος κύριος δείκτης</t>
  </si>
  <si>
    <t>Απόκλιση σχετικού δείκτη πίστωσης προς ΑΕΠ από τη μακροπρόθεσμη τάση 
(ευρύς ορισμός πίστωσης) – δεύτερος κύριος δείκτης</t>
  </si>
  <si>
    <r>
      <t xml:space="preserve">Δείκτης πίστωσης προς ΑΕΠ </t>
    </r>
    <r>
      <rPr>
        <vertAlign val="superscript"/>
        <sz val="11"/>
        <rFont val="Arial"/>
        <family val="2"/>
        <charset val="161"/>
      </rPr>
      <t xml:space="preserve">1Β),2)
</t>
    </r>
  </si>
  <si>
    <r>
      <t xml:space="preserve">Απόκλιση δείκτη πίστωσης προς ΑΕΠ από τη μακροπρόθεσμη τάση </t>
    </r>
    <r>
      <rPr>
        <vertAlign val="superscript"/>
        <sz val="11"/>
        <rFont val="Arial"/>
        <family val="2"/>
        <charset val="161"/>
      </rPr>
      <t>3),4)</t>
    </r>
  </si>
  <si>
    <r>
      <t xml:space="preserve">Μακροπρόθεσμη τάση δείκτη </t>
    </r>
    <r>
      <rPr>
        <vertAlign val="superscript"/>
        <sz val="11"/>
        <rFont val="Arial"/>
        <family val="2"/>
        <charset val="161"/>
      </rPr>
      <t>3),4)</t>
    </r>
  </si>
  <si>
    <t>4) Η απόκλιση υπολογίζεται ως η διαφορά μεταξύ του δείκτη πίστωσης και της μακροπρόθεσμης τάσης του.</t>
  </si>
  <si>
    <t xml:space="preserve">1 Οκτωβρίου 2016 - 31 Δεκεμβρίου 2016 </t>
  </si>
  <si>
    <t>1 Ιουλίου 2016 - 30 Σεπτεμβρίου 2016</t>
  </si>
  <si>
    <t>1 Απριλίου 2016 - 30 Ιουνίου 2016</t>
  </si>
  <si>
    <t>1 Ιανουαρίου 2016 - 31 Μαρτίου 2016</t>
  </si>
  <si>
    <t>Ποσοστό αντικυκλικού κεφαλαιακού αποθέματος ασφαλείας (CCyB )</t>
  </si>
  <si>
    <t>3) Τυποποιημένη μέθοδος που προτείνεται από την Επιτροπή της Βασιλείας για την Τραπεζική Εποπτεία: Η μακροπρόθεσμη τάση υπολογίζεται από το 2006Q4  για τον πρώτο κύριο δείκτη και από το 2004Q1 για τον δεύτερο κύριο δείκτη, χρησιμοποιώντας μονόπλευρο Hodrick-Prescott φίλτρο,  με παράμετρο εξομάλυνσης λ = 400.000.</t>
  </si>
  <si>
    <t>1 Ιανουαρίου 2017 - 31 Μαρτίου 2017</t>
  </si>
  <si>
    <t>2016Q2</t>
  </si>
  <si>
    <t>29 Νοεμβρίου 2016</t>
  </si>
  <si>
    <t>Δημοσιοποιήσεις αναφορικά με το ποσοστό του Αντικυκλικού κεφαλαιακού αποθέματος ασφαλείας (CCyB )</t>
  </si>
  <si>
    <t>2016Q3</t>
  </si>
  <si>
    <t>1 Απριλίου 2017 - 30 Ιουνίου 2017</t>
  </si>
  <si>
    <t>28 Φεβρουαρίου 2017</t>
  </si>
  <si>
    <t>1 Ιουλίου 2017 - 30 Σεπτεμβρίου 2017</t>
  </si>
  <si>
    <t>31 Μαΐου 2017</t>
  </si>
  <si>
    <t>2016Q4</t>
  </si>
  <si>
    <t xml:space="preserve">Oι πιστώσεις προς οντότητες ειδικού σκοπού (ΟΕΣ) εξαιρούνται από τους δύο ορισμούς πίστωσης, λόγω του ότι οι ΟΕΣ είναι πλοιοκτήτριες εταιρείες, οι οποίες είναι εγγεγραμμένες στην Κύπρο, έχουν σημαντικά επίπεδα δανείων από το εξωτερικό και δεν έχουν οικονομική δραστηριότητα στην Κύπρο. </t>
  </si>
  <si>
    <t>1 Οκτωβρίου 2017 - 31 Δεκεμβρίου 2017</t>
  </si>
  <si>
    <t>14 Αυγούστου 2017</t>
  </si>
  <si>
    <t>2017Q1</t>
  </si>
  <si>
    <t>2017Q2</t>
  </si>
  <si>
    <t>1 Ιανουαρίου 2018 - 31 Μαρτίου 2018</t>
  </si>
  <si>
    <t>5 Δεκεμβρίου 2017</t>
  </si>
  <si>
    <t>7 Σεπτεμβρίου 2016</t>
  </si>
  <si>
    <t>1 Ιουνίου  2016</t>
  </si>
  <si>
    <t>1 Μαρτίου 2016</t>
  </si>
  <si>
    <t xml:space="preserve">1 Απριλίου 2018 - 30 Ιουνίου 2018 </t>
  </si>
  <si>
    <t>27 Φεβρουαρίου 2018</t>
  </si>
  <si>
    <t>2017Q3</t>
  </si>
  <si>
    <t xml:space="preserve">1 Ιουλίου 2018 - 30 Σεπτεμβρίου 2018 </t>
  </si>
  <si>
    <t>2017Q4</t>
  </si>
  <si>
    <t>30 Μαΐου 2018</t>
  </si>
  <si>
    <t>1 Οκτωβρίου 2018 - 31 Δεκεμβρίου 2018</t>
  </si>
  <si>
    <t>21 Αυγούστου 2018</t>
  </si>
  <si>
    <t>2018Q1</t>
  </si>
  <si>
    <t>1 Ιανουαρίου 2019 - 31 Μαρτίου 2019</t>
  </si>
  <si>
    <t>13 Δεκεμβρίου 2018</t>
  </si>
  <si>
    <t>2018Q2</t>
  </si>
  <si>
    <t>19 Μαρτίου 2019</t>
  </si>
  <si>
    <t>2018Q3</t>
  </si>
  <si>
    <r>
      <t xml:space="preserve">Απόκλιση δείκτη πίστωσης προς ΑΕΠ από τη μακροπρόθεσμη τάση </t>
    </r>
    <r>
      <rPr>
        <vertAlign val="superscript"/>
        <sz val="11"/>
        <rFont val="Arial"/>
        <family val="2"/>
        <charset val="161"/>
      </rPr>
      <t>3),4),6)</t>
    </r>
  </si>
  <si>
    <r>
      <t xml:space="preserve">Δείκτης πίστωσης προς ΑΕΠ </t>
    </r>
    <r>
      <rPr>
        <vertAlign val="superscript"/>
        <sz val="11"/>
        <rFont val="Arial"/>
        <family val="2"/>
        <charset val="161"/>
      </rPr>
      <t xml:space="preserve">1A),2),6)
</t>
    </r>
  </si>
  <si>
    <t>1 Απριλίου 2019 - 30 Ιουνίου 2019</t>
  </si>
  <si>
    <r>
      <t xml:space="preserve">-90,7 </t>
    </r>
    <r>
      <rPr>
        <vertAlign val="superscript"/>
        <sz val="11"/>
        <color theme="1"/>
        <rFont val="Calibri"/>
        <family val="2"/>
        <charset val="161"/>
        <scheme val="minor"/>
      </rPr>
      <t>6)</t>
    </r>
  </si>
  <si>
    <t xml:space="preserve">1 Ιουλίου 2019 - 30 Σεπτεμβρίου 2019 </t>
  </si>
  <si>
    <t>18 Ιουνίου 2019</t>
  </si>
  <si>
    <t>2018Q4</t>
  </si>
  <si>
    <t xml:space="preserve">6) Η σημαντική μείωση του δείκτη Credit-to-GDP gap (narrow) κατά το 2018 Q3, οφείλεται στη μείωση του δείκτη Credit-to-GDP, λόγω της μείωσης του συνόλου των χορηγήσεων από τα πιστωτικά ιδρύματα προς τα νοικοκυριά και τις μη χρηματοοικονομικές επιχειρήσεις, ως αποτέλεσμα της μεταφοράς τον Σεπτέμβριο του 2018 δανείων από τον τραπεζικό τομέα προς εταιρείες εξαγοράς πιστώσεων που βρίσκονται εκτός του τραπεζικού τομέα. </t>
  </si>
  <si>
    <t xml:space="preserve">1 Οκτωβρίου 2019 - 31 Δεκεμβρίου 2019 </t>
  </si>
  <si>
    <t>10 Σεπτεμβρίου 2019</t>
  </si>
  <si>
    <t>2019Q1</t>
  </si>
  <si>
    <t>1 Ιανουαρίου 2020 - 31 Μαρτίου 2020</t>
  </si>
  <si>
    <t>10 Δεκεμβρίου 2019</t>
  </si>
  <si>
    <t>2019Q2</t>
  </si>
  <si>
    <t>1 Απριλίου 2020 - 30 Ιουνίου 2020</t>
  </si>
  <si>
    <t>27 Φεβρουαρίου 2020</t>
  </si>
  <si>
    <t>2019Q3</t>
  </si>
  <si>
    <t>2019Q4</t>
  </si>
  <si>
    <t>1 Ιουλίου 2020 - 30 Σεπτεμβρίου 2020</t>
  </si>
  <si>
    <t>29 Ιουνίου 2020</t>
  </si>
  <si>
    <t>2020Q1</t>
  </si>
  <si>
    <t>1 Οκτωβρίου 2020 - 31 Δεκεμβρίου 2020</t>
  </si>
  <si>
    <t>14 Σεπτεμβρίου 2020</t>
  </si>
  <si>
    <t>24 Νοεμβρίου 2020</t>
  </si>
  <si>
    <t>2020Q2</t>
  </si>
  <si>
    <t>1 Ιανουαρίου 2021 - 31 Μαρτίου 2021</t>
  </si>
  <si>
    <t>2020Q3</t>
  </si>
  <si>
    <t>1 Απριλίου 2021 - 30 Ιουνίου 2021</t>
  </si>
  <si>
    <t>24 Φεβρουαρίου 2021</t>
  </si>
  <si>
    <t>1 Ιουλίου 2021 - 30 Σεπτεμβρίου 2021</t>
  </si>
  <si>
    <t xml:space="preserve">4 Ιουνίου 2021 </t>
  </si>
  <si>
    <t>2020Q4</t>
  </si>
  <si>
    <t>5) Ο οδηγός αποθέματος υπολογίζεται σύμφωνα με τη μέθοδο που προτείνεται από την Επιτροπή της Βασιλείας για την Τραπεζική Εποπτεία. Καθορίζεται στο 0% εάν η απόκλιση είναι μέχρι 2%. Εάν η απόκλιση υπερβαίνει το 2%, ο οδηγός αποθέματος αυξάνεται γραμμικά (σύμφωνα με τα άρθρα 10 και 11 των Νόμων 6(Ι) του 2015 και 93(Ι) του 2021) από 0% έως 2,5%. Ο οδηγός αποθέματος παίρνει την ανώτερη τιμή του 2,5%, όταν η απόκλιση φτάσει το 10%.</t>
  </si>
  <si>
    <t>1 Οκτωβρίου 2021 - 31 Δεκεμβρίου 2021</t>
  </si>
  <si>
    <t>29 Σεπτεμβρίου 2021</t>
  </si>
  <si>
    <t>2021Q1</t>
  </si>
  <si>
    <t>1 Ιανουαρίου 2022 - 31 Μαρτίου 2022</t>
  </si>
  <si>
    <t>24 Δεκεμβρίου 2021</t>
  </si>
  <si>
    <t>2021Q2</t>
  </si>
  <si>
    <t>2021Q3</t>
  </si>
  <si>
    <t>1 Απριλίου 2022 - 30 Ιουνίου 2022</t>
  </si>
  <si>
    <t>29 Μαρτίου 2022</t>
  </si>
  <si>
    <t>1 Ιουλίου 2022 - 30 Σεπτεμβρίου 2022</t>
  </si>
  <si>
    <t>2021Q4</t>
  </si>
  <si>
    <t>30 Ιουνίου 2022</t>
  </si>
  <si>
    <t>2022Q1</t>
  </si>
  <si>
    <t>1 Οκτωβρίου 2022 - 31 Δεκεμβρίου 2022</t>
  </si>
  <si>
    <t>15 Σεπτεμβρίου 2022</t>
  </si>
  <si>
    <t xml:space="preserve">Ημερομηνία αξιολόγησης ή προσαρμογής </t>
  </si>
  <si>
    <t>30 Νοεμβρίου 2022</t>
  </si>
  <si>
    <t>1 Ιανουαρίου 2023 - 31 Μαρτίου 2023</t>
  </si>
  <si>
    <t>Περίοδος αξιολόγησης</t>
  </si>
  <si>
    <t>Ημερομηνία εφαρμογής</t>
  </si>
  <si>
    <t>30 Νοεμβρίου 2023</t>
  </si>
  <si>
    <t>2022Q2</t>
  </si>
  <si>
    <t>1 Απριλίου 2023 - 30 Ιουνίου 2023</t>
  </si>
  <si>
    <t>2022Q3</t>
  </si>
  <si>
    <t>1 Ιουλίου 2023 - 30 Σεπτεμβρίου 2023</t>
  </si>
  <si>
    <t>2 Ιουνίου 2024</t>
  </si>
  <si>
    <t>2 Ιουνίου 2023</t>
  </si>
  <si>
    <t>2022Q4</t>
  </si>
  <si>
    <t>1 Οκτωβρίου 2023 - 31 Δεκεμβρίου 2023</t>
  </si>
  <si>
    <t>2023Q1</t>
  </si>
  <si>
    <t>11  Απριλίου 2023</t>
  </si>
  <si>
    <t>05 Οκτωβρίου 2023</t>
  </si>
  <si>
    <t>1 Ιανουαρίου 2024 - 31 Μαρτίου 2024</t>
  </si>
  <si>
    <t>2023Q2</t>
  </si>
  <si>
    <t>19 Δεκεμβρίου 2023</t>
  </si>
  <si>
    <t>2023Q3</t>
  </si>
  <si>
    <t>1 Απριλίου 2024 - 30 Ιουνίου 2024</t>
  </si>
  <si>
    <t>29 Μαρτίου 2024</t>
  </si>
  <si>
    <t>1 Ιουλίου 2024 - 30 Σεπτεμβρίου 2024</t>
  </si>
  <si>
    <t>2023Q4</t>
  </si>
  <si>
    <t>26 Ιουνίου 2024</t>
  </si>
  <si>
    <t>1 Οκτωβρίου 2024 - 31 Δεκεμβρίου 2024</t>
  </si>
  <si>
    <t>23 Σεπτεμβρίου 2024</t>
  </si>
  <si>
    <t>2024Q1</t>
  </si>
  <si>
    <t>1 Ιανουαρίου 2025 - 31 Μαρτίου 2025</t>
  </si>
  <si>
    <t>2024Q2</t>
  </si>
  <si>
    <t>10 Ιανουαρίου 2025</t>
  </si>
  <si>
    <t>31 Μαρτίου 2025</t>
  </si>
  <si>
    <t>2024Q3</t>
  </si>
  <si>
    <t>1 Απριλίου 2025 - 30 Ιουνίου 2025</t>
  </si>
  <si>
    <t>14 Ιανουαρίου 2026</t>
  </si>
  <si>
    <t>1 Ιουλίου 2025 - 30 Σεπτεμβρίου 2025</t>
  </si>
  <si>
    <t>2024Q4</t>
  </si>
  <si>
    <t>26 Ιουνίου 2025</t>
  </si>
  <si>
    <t>2025Q1</t>
  </si>
  <si>
    <t>1 Οκτωβρίου 2025 - 31 Δεκεμβρίου 2025</t>
  </si>
  <si>
    <t>29 Σεπτεμβρίου 2025</t>
  </si>
  <si>
    <t>1 Ιανουαρίου 2026 - 31 Μαρτίου 2026</t>
  </si>
  <si>
    <t>11 Δεκεμβρίου 2025</t>
  </si>
  <si>
    <t>2025Q2</t>
  </si>
  <si>
    <t>1 Απριλίου 2026 - 30 Ιουνίου 2026</t>
  </si>
  <si>
    <t>10 Μαρτίου 2026</t>
  </si>
  <si>
    <t>2025Q3</t>
  </si>
  <si>
    <t>2025Q4</t>
  </si>
  <si>
    <t>1 Ιουλίου 2026 - 30 Σεπτεμβρίου 2026</t>
  </si>
  <si>
    <t>26 Ιουνίου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</si>
</sst>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 mm\ dd"/>
    <numFmt numFmtId="165" formatCode="0.0"/>
    <numFmt numFmtId="166" formatCode="[$-F800]dddd\,\ mmmm\ dd\,\ yyyy"/>
    <numFmt numFmtId="167" formatCode="0.0%"/>
  </numFmts>
  <fonts count="11" x14ac:knownFonts="1">
    <font>
      <sz val="11"/>
      <color theme="1"/>
      <name val="Calibri"/>
      <family val="2"/>
      <scheme val="minor"/>
    </font>
    <font>
      <sz val="10"/>
      <name val="Helv"/>
    </font>
    <font>
      <b/>
      <sz val="11"/>
      <name val="Arial"/>
      <family val="2"/>
      <charset val="161"/>
    </font>
    <font>
      <vertAlign val="superscript"/>
      <sz val="10"/>
      <name val="Arial"/>
      <family val="2"/>
      <charset val="161"/>
    </font>
    <font>
      <sz val="11"/>
      <name val="Arial"/>
      <family val="2"/>
      <charset val="161"/>
    </font>
    <font>
      <vertAlign val="superscript"/>
      <sz val="11"/>
      <name val="Arial"/>
      <family val="2"/>
      <charset val="161"/>
    </font>
    <font>
      <sz val="11"/>
      <color theme="1"/>
      <name val="Arial"/>
      <family val="2"/>
      <charset val="161"/>
    </font>
    <font>
      <b/>
      <sz val="11"/>
      <color theme="1"/>
      <name val="Arial"/>
      <family val="2"/>
      <charset val="161"/>
    </font>
    <font>
      <b/>
      <u/>
      <sz val="11"/>
      <color theme="1"/>
      <name val="Arial"/>
      <family val="2"/>
      <charset val="161"/>
    </font>
    <font>
      <vertAlign val="superscript"/>
      <sz val="11"/>
      <color theme="1"/>
      <name val="Calibri"/>
      <family val="2"/>
      <charset val="161"/>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6" fillId="0" borderId="0" xfId="0" applyFont="1"/>
    <xf numFmtId="165" fontId="4" fillId="0" borderId="0" xfId="1" applyNumberFormat="1" applyFont="1" applyAlignment="1">
      <alignment horizontal="center"/>
    </xf>
    <xf numFmtId="164" fontId="2" fillId="0" borderId="0" xfId="0" applyNumberFormat="1" applyFont="1" applyAlignment="1">
      <alignment vertical="center"/>
    </xf>
    <xf numFmtId="0" fontId="2" fillId="0" borderId="0" xfId="1" applyFont="1"/>
    <xf numFmtId="165" fontId="2" fillId="0" borderId="0" xfId="1" applyNumberFormat="1" applyFont="1"/>
    <xf numFmtId="0" fontId="7" fillId="0" borderId="0" xfId="0" applyFont="1"/>
    <xf numFmtId="164" fontId="4" fillId="0" borderId="0" xfId="0" applyNumberFormat="1" applyFont="1" applyAlignment="1">
      <alignment vertical="center"/>
    </xf>
    <xf numFmtId="164" fontId="4" fillId="2" borderId="1" xfId="0" applyNumberFormat="1" applyFont="1" applyFill="1" applyBorder="1" applyAlignment="1">
      <alignment horizontal="center" vertical="center" wrapText="1"/>
    </xf>
    <xf numFmtId="0" fontId="6" fillId="0" borderId="1" xfId="0" applyFont="1" applyBorder="1"/>
    <xf numFmtId="165"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center"/>
    </xf>
    <xf numFmtId="165" fontId="4" fillId="0" borderId="1" xfId="1" applyNumberFormat="1" applyFont="1" applyBorder="1" applyAlignment="1">
      <alignment horizontal="center"/>
    </xf>
    <xf numFmtId="165" fontId="6" fillId="0" borderId="1" xfId="0" applyNumberFormat="1" applyFont="1" applyBorder="1" applyAlignment="1">
      <alignment horizontal="center"/>
    </xf>
    <xf numFmtId="1" fontId="4" fillId="0" borderId="1" xfId="1" applyNumberFormat="1" applyFont="1" applyBorder="1" applyAlignment="1">
      <alignment horizontal="center"/>
    </xf>
    <xf numFmtId="0" fontId="4" fillId="2" borderId="1" xfId="1" applyFont="1" applyFill="1" applyBorder="1" applyAlignment="1">
      <alignment horizontal="center"/>
    </xf>
    <xf numFmtId="165" fontId="4" fillId="2" borderId="1" xfId="1" applyNumberFormat="1" applyFont="1" applyFill="1" applyBorder="1" applyAlignment="1">
      <alignment horizontal="center"/>
    </xf>
    <xf numFmtId="0" fontId="8" fillId="0" borderId="0" xfId="0" applyFont="1"/>
    <xf numFmtId="164" fontId="4" fillId="2" borderId="1" xfId="0" applyNumberFormat="1" applyFont="1" applyFill="1" applyBorder="1" applyAlignment="1">
      <alignment horizontal="center" wrapText="1"/>
    </xf>
    <xf numFmtId="164" fontId="2" fillId="2" borderId="1" xfId="0" applyNumberFormat="1" applyFont="1" applyFill="1" applyBorder="1" applyAlignment="1">
      <alignment horizontal="center" vertical="center" wrapText="1"/>
    </xf>
    <xf numFmtId="9" fontId="7" fillId="0" borderId="1" xfId="0" applyNumberFormat="1" applyFont="1" applyBorder="1" applyAlignment="1">
      <alignment horizontal="center"/>
    </xf>
    <xf numFmtId="0" fontId="6" fillId="0" borderId="1" xfId="0" applyFont="1" applyBorder="1" applyAlignment="1">
      <alignment vertical="center"/>
    </xf>
    <xf numFmtId="0" fontId="6" fillId="0" borderId="0" xfId="0" applyFont="1" applyAlignment="1">
      <alignment vertical="center"/>
    </xf>
    <xf numFmtId="166" fontId="6" fillId="0" borderId="1" xfId="0" applyNumberFormat="1" applyFont="1" applyBorder="1" applyAlignment="1">
      <alignment horizontal="left"/>
    </xf>
    <xf numFmtId="0" fontId="6" fillId="0" borderId="0" xfId="0" applyFont="1" applyAlignment="1">
      <alignment horizontal="left"/>
    </xf>
    <xf numFmtId="166" fontId="4" fillId="0" borderId="1" xfId="0" applyNumberFormat="1" applyFont="1" applyBorder="1" applyAlignment="1">
      <alignment horizontal="left"/>
    </xf>
    <xf numFmtId="165" fontId="4" fillId="4" borderId="1" xfId="1" applyNumberFormat="1" applyFont="1" applyFill="1" applyBorder="1" applyAlignment="1">
      <alignment horizontal="center"/>
    </xf>
    <xf numFmtId="1" fontId="4" fillId="4" borderId="1" xfId="1" applyNumberFormat="1" applyFont="1" applyFill="1" applyBorder="1" applyAlignment="1">
      <alignment horizontal="center"/>
    </xf>
    <xf numFmtId="46" fontId="4" fillId="0" borderId="1" xfId="0" applyNumberFormat="1" applyFont="1" applyBorder="1" applyAlignment="1">
      <alignment horizontal="center"/>
    </xf>
    <xf numFmtId="0" fontId="6" fillId="0" borderId="1" xfId="0" applyFont="1" applyBorder="1" applyAlignment="1">
      <alignment horizontal="left"/>
    </xf>
    <xf numFmtId="166" fontId="6" fillId="0" borderId="1" xfId="0" quotePrefix="1" applyNumberFormat="1" applyFont="1" applyBorder="1" applyAlignment="1">
      <alignment horizontal="left"/>
    </xf>
    <xf numFmtId="0" fontId="6" fillId="0" borderId="1" xfId="0" applyFont="1" applyBorder="1" applyAlignment="1">
      <alignment horizontal="center"/>
    </xf>
    <xf numFmtId="167" fontId="7" fillId="0" borderId="1" xfId="0" applyNumberFormat="1" applyFont="1" applyBorder="1" applyAlignment="1">
      <alignment horizontal="center"/>
    </xf>
    <xf numFmtId="166" fontId="7" fillId="0" borderId="1" xfId="0" quotePrefix="1" applyNumberFormat="1" applyFont="1" applyBorder="1" applyAlignment="1">
      <alignment horizontal="left"/>
    </xf>
    <xf numFmtId="165" fontId="4" fillId="0" borderId="1" xfId="0" applyNumberFormat="1" applyFont="1" applyBorder="1" applyAlignment="1">
      <alignment horizontal="center"/>
    </xf>
    <xf numFmtId="0" fontId="4" fillId="0" borderId="1" xfId="0" applyFont="1" applyBorder="1"/>
    <xf numFmtId="166" fontId="7" fillId="0" borderId="1" xfId="0" quotePrefix="1" applyNumberFormat="1" applyFont="1" applyBorder="1" applyAlignment="1">
      <alignment horizontal="center"/>
    </xf>
    <xf numFmtId="0" fontId="6" fillId="0" borderId="0" xfId="0" applyFont="1" applyAlignment="1">
      <alignment horizontal="left" wrapText="1"/>
    </xf>
    <xf numFmtId="0" fontId="2" fillId="3" borderId="1" xfId="1" applyFont="1" applyFill="1" applyBorder="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wrapText="1"/>
    </xf>
    <xf numFmtId="0" fontId="6" fillId="0" borderId="0" xfId="0" applyFont="1" applyAlignment="1">
      <alignment vertical="top" wrapText="1"/>
    </xf>
    <xf numFmtId="0" fontId="0" fillId="0" borderId="0" xfId="0" applyAlignment="1">
      <alignment vertical="top" wrapText="1"/>
    </xf>
    <xf numFmtId="164" fontId="4" fillId="0" borderId="0" xfId="0" applyNumberFormat="1" applyFont="1" applyAlignment="1">
      <alignment horizontal="left" vertical="center" wrapText="1"/>
    </xf>
  </cellXfs>
  <cellStyles count="2">
    <cellStyle name="Normal" xfId="0" builtinId="0"/>
    <cellStyle name="Normal_2009_FSA_Grafikai_updat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acroprudential%20oversight/Macroprudential%20policy/Macropru%20instruments/Banking/Credit%20growth%20and%20leverage/CCyB/2021Q4/Website%20CCyB/CountercyclicalCapitalBuffer_CCyB_EN_21092021.xlsx" TargetMode="External"/><Relationship Id="rId1" Type="http://schemas.openxmlformats.org/officeDocument/2006/relationships/externalLinkPath" Target="/SH_bsr/FinSta/Macroprudential%20oversight/Macroprudential%20policy/Macropru%20instruments/Banking/Credit%20growth%20and%20leverage/CCyB/2021Q4/Website%20CCyB/CountercyclicalCapitalBuffer_CCyB_EN_21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CyB"/>
    </sheetNames>
    <sheetDataSet>
      <sheetData sheetId="0">
        <row r="7">
          <cell r="L7">
            <v>204</v>
          </cell>
          <cell r="M7">
            <v>258.89999999999998</v>
          </cell>
          <cell r="N7">
            <v>-54.9</v>
          </cell>
          <cell r="O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
  <sheetViews>
    <sheetView tabSelected="1" zoomScale="84" zoomScaleNormal="84" zoomScaleSheetLayoutView="85" workbookViewId="0"/>
  </sheetViews>
  <sheetFormatPr defaultColWidth="9.140625" defaultRowHeight="14.25" x14ac:dyDescent="0.2"/>
  <cols>
    <col min="1" max="1" width="42" style="1" customWidth="1"/>
    <col min="2" max="2" width="23.140625" style="1" customWidth="1"/>
    <col min="3" max="3" width="20.7109375" style="1" bestFit="1" customWidth="1"/>
    <col min="4" max="4" width="21.85546875" style="1" bestFit="1" customWidth="1"/>
    <col min="5" max="5" width="1.42578125" style="1" customWidth="1"/>
    <col min="6" max="6" width="13.28515625" style="1" customWidth="1"/>
    <col min="7" max="7" width="18" style="1" customWidth="1"/>
    <col min="8" max="8" width="18.42578125" style="1" customWidth="1"/>
    <col min="9" max="9" width="18.85546875" style="1" customWidth="1"/>
    <col min="10" max="10" width="16.7109375" style="1" customWidth="1"/>
    <col min="11" max="11" width="1" style="1" customWidth="1"/>
    <col min="12" max="12" width="14.42578125" style="1" customWidth="1"/>
    <col min="13" max="13" width="17.140625" style="1" customWidth="1"/>
    <col min="14" max="14" width="16.85546875" style="1" customWidth="1"/>
    <col min="15" max="15" width="20.28515625" style="1" customWidth="1"/>
    <col min="16" max="16" width="16.42578125" style="1" customWidth="1"/>
    <col min="17" max="16384" width="9.140625" style="1"/>
  </cols>
  <sheetData>
    <row r="1" spans="1:16" s="6" customFormat="1" ht="15" x14ac:dyDescent="0.25">
      <c r="A1" s="18" t="s">
        <v>27</v>
      </c>
    </row>
    <row r="2" spans="1:16" ht="38.25" customHeight="1" x14ac:dyDescent="0.2">
      <c r="F2" s="39" t="s">
        <v>12</v>
      </c>
      <c r="G2" s="39"/>
      <c r="H2" s="39"/>
      <c r="I2" s="39"/>
      <c r="J2" s="39"/>
      <c r="L2" s="39" t="s">
        <v>13</v>
      </c>
      <c r="M2" s="39"/>
      <c r="N2" s="39"/>
      <c r="O2" s="39"/>
      <c r="P2" s="39"/>
    </row>
    <row r="3" spans="1:16" x14ac:dyDescent="0.2">
      <c r="P3" s="2"/>
    </row>
    <row r="4" spans="1:16" s="23" customFormat="1" ht="75" x14ac:dyDescent="0.25">
      <c r="A4" s="8" t="s">
        <v>109</v>
      </c>
      <c r="B4" s="20" t="s">
        <v>22</v>
      </c>
      <c r="C4" s="20" t="s">
        <v>110</v>
      </c>
      <c r="D4" s="8" t="s">
        <v>106</v>
      </c>
      <c r="E4" s="22"/>
      <c r="F4" s="8" t="s">
        <v>5</v>
      </c>
      <c r="G4" s="10" t="s">
        <v>59</v>
      </c>
      <c r="H4" s="10" t="s">
        <v>16</v>
      </c>
      <c r="I4" s="10" t="s">
        <v>58</v>
      </c>
      <c r="J4" s="11" t="s">
        <v>2</v>
      </c>
      <c r="K4" s="22"/>
      <c r="L4" s="8" t="s">
        <v>5</v>
      </c>
      <c r="M4" s="10" t="s">
        <v>14</v>
      </c>
      <c r="N4" s="10" t="s">
        <v>16</v>
      </c>
      <c r="O4" s="10" t="s">
        <v>15</v>
      </c>
      <c r="P4" s="11" t="s">
        <v>2</v>
      </c>
    </row>
    <row r="5" spans="1:16" ht="28.5" x14ac:dyDescent="0.2">
      <c r="A5" s="8"/>
      <c r="B5" s="20"/>
      <c r="C5" s="20"/>
      <c r="D5" s="8"/>
      <c r="E5" s="9"/>
      <c r="F5" s="19" t="s">
        <v>6</v>
      </c>
      <c r="G5" s="16" t="s">
        <v>0</v>
      </c>
      <c r="H5" s="16" t="s">
        <v>0</v>
      </c>
      <c r="I5" s="17" t="s">
        <v>0</v>
      </c>
      <c r="J5" s="17" t="s">
        <v>0</v>
      </c>
      <c r="K5" s="9"/>
      <c r="L5" s="19" t="s">
        <v>6</v>
      </c>
      <c r="M5" s="16" t="s">
        <v>0</v>
      </c>
      <c r="N5" s="16" t="s">
        <v>0</v>
      </c>
      <c r="O5" s="17" t="s">
        <v>0</v>
      </c>
      <c r="P5" s="17" t="s">
        <v>0</v>
      </c>
    </row>
    <row r="6" spans="1:16" ht="15" x14ac:dyDescent="0.25">
      <c r="A6" s="9" t="s">
        <v>155</v>
      </c>
      <c r="B6" s="33">
        <v>1.4999999999999999E-2</v>
      </c>
      <c r="C6" s="37" t="s">
        <v>141</v>
      </c>
      <c r="D6" s="31" t="s">
        <v>156</v>
      </c>
      <c r="F6" s="29" t="s">
        <v>154</v>
      </c>
      <c r="G6" s="35">
        <v>53.7</v>
      </c>
      <c r="H6" s="35">
        <v>67.428707260704599</v>
      </c>
      <c r="I6" s="35">
        <v>-13.7</v>
      </c>
      <c r="J6" s="12">
        <v>0</v>
      </c>
      <c r="L6" s="29" t="s">
        <v>154</v>
      </c>
      <c r="M6" s="12">
        <v>124.5</v>
      </c>
      <c r="N6" s="35">
        <v>181.91638630656999</v>
      </c>
      <c r="O6" s="35">
        <v>-57.4</v>
      </c>
      <c r="P6" s="12">
        <v>0</v>
      </c>
    </row>
    <row r="7" spans="1:16" ht="15" x14ac:dyDescent="0.25">
      <c r="A7" s="9" t="s">
        <v>151</v>
      </c>
      <c r="B7" s="33">
        <v>1.4999999999999999E-2</v>
      </c>
      <c r="C7" s="37" t="s">
        <v>141</v>
      </c>
      <c r="D7" s="31" t="s">
        <v>152</v>
      </c>
      <c r="F7" s="29" t="s">
        <v>153</v>
      </c>
      <c r="G7" s="35">
        <v>54.5</v>
      </c>
      <c r="H7" s="35">
        <v>71.102509999999995</v>
      </c>
      <c r="I7" s="35">
        <v>-16.600000000000001</v>
      </c>
      <c r="J7" s="12">
        <v>0</v>
      </c>
      <c r="L7" s="29" t="s">
        <v>153</v>
      </c>
      <c r="M7" s="12">
        <v>128.4</v>
      </c>
      <c r="N7" s="35">
        <v>186.5795</v>
      </c>
      <c r="O7" s="35">
        <v>-58.2</v>
      </c>
      <c r="P7" s="12">
        <v>0</v>
      </c>
    </row>
    <row r="8" spans="1:16" ht="15" x14ac:dyDescent="0.25">
      <c r="A8" s="30" t="s">
        <v>148</v>
      </c>
      <c r="B8" s="33">
        <v>1.4999999999999999E-2</v>
      </c>
      <c r="C8" s="37" t="s">
        <v>141</v>
      </c>
      <c r="D8" s="31" t="s">
        <v>149</v>
      </c>
      <c r="F8" s="29" t="s">
        <v>150</v>
      </c>
      <c r="G8" s="35">
        <v>55.3</v>
      </c>
      <c r="H8" s="35">
        <v>75.632440000000003</v>
      </c>
      <c r="I8" s="35">
        <v>-20.3</v>
      </c>
      <c r="J8" s="12">
        <v>0</v>
      </c>
      <c r="L8" s="29" t="s">
        <v>150</v>
      </c>
      <c r="M8" s="12">
        <v>129.6</v>
      </c>
      <c r="N8" s="35">
        <v>193.92599999999999</v>
      </c>
      <c r="O8" s="35">
        <v>-64.3</v>
      </c>
      <c r="P8" s="12">
        <v>0</v>
      </c>
    </row>
    <row r="9" spans="1:16" ht="15" x14ac:dyDescent="0.25">
      <c r="A9" s="30" t="s">
        <v>146</v>
      </c>
      <c r="B9" s="33">
        <v>1.4999999999999999E-2</v>
      </c>
      <c r="C9" s="37" t="s">
        <v>141</v>
      </c>
      <c r="D9" s="31" t="s">
        <v>147</v>
      </c>
      <c r="F9" s="29" t="s">
        <v>145</v>
      </c>
      <c r="G9" s="35">
        <v>57</v>
      </c>
      <c r="H9" s="35">
        <v>79.525499999999994</v>
      </c>
      <c r="I9" s="35">
        <v>-22.5</v>
      </c>
      <c r="J9" s="12">
        <v>0</v>
      </c>
      <c r="L9" s="29" t="s">
        <v>145</v>
      </c>
      <c r="M9" s="12">
        <v>138.30000000000001</v>
      </c>
      <c r="N9" s="35">
        <v>198.6216</v>
      </c>
      <c r="O9" s="35">
        <v>-60.3</v>
      </c>
      <c r="P9" s="12">
        <v>0</v>
      </c>
    </row>
    <row r="10" spans="1:16" ht="15" x14ac:dyDescent="0.25">
      <c r="A10" s="9" t="s">
        <v>142</v>
      </c>
      <c r="B10" s="33">
        <v>1.4999999999999999E-2</v>
      </c>
      <c r="C10" s="37" t="s">
        <v>141</v>
      </c>
      <c r="D10" s="31" t="s">
        <v>144</v>
      </c>
      <c r="F10" s="29" t="s">
        <v>143</v>
      </c>
      <c r="G10" s="12">
        <v>57.8</v>
      </c>
      <c r="H10" s="35">
        <v>83.309010000000001</v>
      </c>
      <c r="I10" s="35">
        <v>-25.5</v>
      </c>
      <c r="J10" s="12">
        <v>0</v>
      </c>
      <c r="L10" s="29" t="s">
        <v>143</v>
      </c>
      <c r="M10" s="12">
        <v>140.19999999999999</v>
      </c>
      <c r="N10" s="35">
        <v>201.69630000000001</v>
      </c>
      <c r="O10" s="12">
        <v>-61.5</v>
      </c>
      <c r="P10" s="12">
        <v>0</v>
      </c>
    </row>
    <row r="11" spans="1:16" ht="15" x14ac:dyDescent="0.25">
      <c r="A11" s="9" t="s">
        <v>140</v>
      </c>
      <c r="B11" s="33">
        <v>1.4999999999999999E-2</v>
      </c>
      <c r="C11" s="37" t="s">
        <v>141</v>
      </c>
      <c r="D11" s="31" t="s">
        <v>138</v>
      </c>
      <c r="F11" s="29" t="s">
        <v>139</v>
      </c>
      <c r="G11" s="12">
        <v>58.7</v>
      </c>
      <c r="H11" s="35">
        <v>87.583820000000003</v>
      </c>
      <c r="I11" s="35">
        <v>-28.9</v>
      </c>
      <c r="J11" s="12">
        <v>0</v>
      </c>
      <c r="L11" s="29" t="s">
        <v>139</v>
      </c>
      <c r="M11" s="12">
        <v>142.4</v>
      </c>
      <c r="N11" s="35">
        <v>206.2081</v>
      </c>
      <c r="O11" s="12">
        <v>-63.8</v>
      </c>
      <c r="P11" s="12">
        <v>0</v>
      </c>
    </row>
    <row r="12" spans="1:16" ht="15" x14ac:dyDescent="0.25">
      <c r="A12" s="9" t="s">
        <v>135</v>
      </c>
      <c r="B12" s="33">
        <v>1.4999999999999999E-2</v>
      </c>
      <c r="C12" s="37" t="s">
        <v>141</v>
      </c>
      <c r="D12" s="31" t="s">
        <v>137</v>
      </c>
      <c r="F12" s="29" t="s">
        <v>136</v>
      </c>
      <c r="G12" s="12">
        <v>62.5</v>
      </c>
      <c r="H12" s="12">
        <v>94.5</v>
      </c>
      <c r="I12" s="35">
        <v>-32</v>
      </c>
      <c r="J12" s="12">
        <v>0</v>
      </c>
      <c r="L12" s="29" t="s">
        <v>136</v>
      </c>
      <c r="M12" s="12">
        <v>150.19999999999999</v>
      </c>
      <c r="N12" s="35">
        <v>216.5</v>
      </c>
      <c r="O12" s="13">
        <v>-66.3</v>
      </c>
      <c r="P12" s="12">
        <v>0</v>
      </c>
    </row>
    <row r="13" spans="1:16" ht="15" x14ac:dyDescent="0.25">
      <c r="A13" s="9" t="s">
        <v>132</v>
      </c>
      <c r="B13" s="33">
        <v>0.01</v>
      </c>
      <c r="C13" s="37" t="s">
        <v>116</v>
      </c>
      <c r="D13" s="31" t="s">
        <v>133</v>
      </c>
      <c r="F13" s="29" t="s">
        <v>134</v>
      </c>
      <c r="G13" s="12">
        <v>64.2</v>
      </c>
      <c r="H13" s="12">
        <v>99.1</v>
      </c>
      <c r="I13" s="12">
        <f>G13-H13</f>
        <v>-34.899999999999991</v>
      </c>
      <c r="J13" s="12">
        <v>0</v>
      </c>
      <c r="L13" s="29" t="s">
        <v>134</v>
      </c>
      <c r="M13" s="12">
        <v>147.69999999999999</v>
      </c>
      <c r="N13" s="35">
        <v>209.4</v>
      </c>
      <c r="O13" s="13">
        <f t="shared" ref="O13" si="0">M13-N13</f>
        <v>-61.700000000000017</v>
      </c>
      <c r="P13" s="12">
        <v>0</v>
      </c>
    </row>
    <row r="14" spans="1:16" ht="15" x14ac:dyDescent="0.25">
      <c r="A14" s="9" t="s">
        <v>129</v>
      </c>
      <c r="B14" s="33">
        <v>0.01</v>
      </c>
      <c r="C14" s="37" t="s">
        <v>116</v>
      </c>
      <c r="D14" s="31" t="s">
        <v>131</v>
      </c>
      <c r="F14" s="29" t="s">
        <v>130</v>
      </c>
      <c r="G14" s="12">
        <v>65</v>
      </c>
      <c r="H14" s="12">
        <v>103.8</v>
      </c>
      <c r="I14" s="12">
        <f>G14-H14</f>
        <v>-38.799999999999997</v>
      </c>
      <c r="J14" s="12">
        <v>0</v>
      </c>
      <c r="L14" s="29" t="s">
        <v>130</v>
      </c>
      <c r="M14" s="12">
        <v>150.9</v>
      </c>
      <c r="N14" s="35">
        <v>214</v>
      </c>
      <c r="O14" s="13">
        <f t="shared" ref="O14" si="1">M14-N14</f>
        <v>-63.099999999999994</v>
      </c>
      <c r="P14" s="12">
        <v>0</v>
      </c>
    </row>
    <row r="15" spans="1:16" ht="15" x14ac:dyDescent="0.25">
      <c r="A15" s="9" t="s">
        <v>127</v>
      </c>
      <c r="B15" s="33">
        <v>0.01</v>
      </c>
      <c r="C15" s="37" t="s">
        <v>116</v>
      </c>
      <c r="D15" s="31" t="s">
        <v>128</v>
      </c>
      <c r="F15" s="29" t="s">
        <v>126</v>
      </c>
      <c r="G15" s="12">
        <v>66.7</v>
      </c>
      <c r="H15" s="12">
        <v>108.7</v>
      </c>
      <c r="I15" s="12">
        <v>-42</v>
      </c>
      <c r="J15" s="12">
        <v>0</v>
      </c>
      <c r="L15" s="29" t="s">
        <v>126</v>
      </c>
      <c r="M15" s="12">
        <v>155.9</v>
      </c>
      <c r="N15" s="12">
        <v>218.3</v>
      </c>
      <c r="O15" s="12">
        <v>-62.4</v>
      </c>
      <c r="P15" s="12">
        <v>0</v>
      </c>
    </row>
    <row r="16" spans="1:16" ht="15" x14ac:dyDescent="0.25">
      <c r="A16" s="9" t="s">
        <v>123</v>
      </c>
      <c r="B16" s="33">
        <v>0.01</v>
      </c>
      <c r="C16" s="37" t="s">
        <v>116</v>
      </c>
      <c r="D16" s="31" t="s">
        <v>125</v>
      </c>
      <c r="F16" s="29" t="s">
        <v>124</v>
      </c>
      <c r="G16" s="12">
        <v>68.8</v>
      </c>
      <c r="H16" s="12">
        <v>121.3</v>
      </c>
      <c r="I16" s="12">
        <v>-52.5</v>
      </c>
      <c r="J16" s="12">
        <v>0</v>
      </c>
      <c r="L16" s="29" t="s">
        <v>124</v>
      </c>
      <c r="M16" s="12">
        <v>159.4</v>
      </c>
      <c r="N16" s="12">
        <v>229.8</v>
      </c>
      <c r="O16" s="12">
        <v>-70.400000000000006</v>
      </c>
      <c r="P16" s="12">
        <v>0</v>
      </c>
    </row>
    <row r="17" spans="1:16" ht="15" x14ac:dyDescent="0.25">
      <c r="A17" s="9" t="s">
        <v>119</v>
      </c>
      <c r="B17" s="33">
        <v>0.01</v>
      </c>
      <c r="C17" s="37" t="s">
        <v>116</v>
      </c>
      <c r="D17" s="31" t="s">
        <v>122</v>
      </c>
      <c r="F17" s="29" t="s">
        <v>120</v>
      </c>
      <c r="G17" s="12">
        <v>72.2</v>
      </c>
      <c r="H17" s="12">
        <v>120.3</v>
      </c>
      <c r="I17" s="12">
        <v>-48.1</v>
      </c>
      <c r="J17" s="12">
        <v>0</v>
      </c>
      <c r="K17" s="12"/>
      <c r="L17" s="12" t="s">
        <v>120</v>
      </c>
      <c r="M17" s="12">
        <v>165.2</v>
      </c>
      <c r="N17" s="12">
        <v>228.8</v>
      </c>
      <c r="O17" s="12">
        <v>-63.6</v>
      </c>
      <c r="P17" s="12">
        <v>0</v>
      </c>
    </row>
    <row r="18" spans="1:16" ht="15" x14ac:dyDescent="0.25">
      <c r="A18" s="9" t="s">
        <v>115</v>
      </c>
      <c r="B18" s="33">
        <v>0.01</v>
      </c>
      <c r="C18" s="37" t="s">
        <v>116</v>
      </c>
      <c r="D18" s="31" t="s">
        <v>117</v>
      </c>
      <c r="F18" s="29" t="s">
        <v>118</v>
      </c>
      <c r="G18" s="12">
        <v>76.400000000000006</v>
      </c>
      <c r="H18" s="35">
        <v>125.55881846112899</v>
      </c>
      <c r="I18" s="13">
        <v>-49.2</v>
      </c>
      <c r="J18" s="15">
        <v>0</v>
      </c>
      <c r="K18" s="36"/>
      <c r="L18" s="29" t="s">
        <v>118</v>
      </c>
      <c r="M18" s="13">
        <v>165.9</v>
      </c>
      <c r="N18" s="13">
        <v>233.00176860980699</v>
      </c>
      <c r="O18" s="13">
        <v>-67.099999999999994</v>
      </c>
      <c r="P18" s="15">
        <v>0</v>
      </c>
    </row>
    <row r="19" spans="1:16" ht="15" x14ac:dyDescent="0.25">
      <c r="A19" s="9" t="s">
        <v>113</v>
      </c>
      <c r="B19" s="33">
        <v>5.0000000000000001E-3</v>
      </c>
      <c r="C19" s="34" t="s">
        <v>111</v>
      </c>
      <c r="D19" s="31" t="s">
        <v>121</v>
      </c>
      <c r="F19" s="29" t="s">
        <v>114</v>
      </c>
      <c r="G19" s="32">
        <v>82.7</v>
      </c>
      <c r="H19" s="32">
        <v>130.9</v>
      </c>
      <c r="I19" s="14">
        <f>G19-H19</f>
        <v>-48.2</v>
      </c>
      <c r="J19" s="15">
        <v>0</v>
      </c>
      <c r="L19" s="29" t="s">
        <v>114</v>
      </c>
      <c r="M19" s="13">
        <v>171.9</v>
      </c>
      <c r="N19" s="13">
        <v>237.431408875187</v>
      </c>
      <c r="O19" s="14">
        <f>M19-N19</f>
        <v>-65.531408875186997</v>
      </c>
      <c r="P19" s="15">
        <v>0</v>
      </c>
    </row>
    <row r="20" spans="1:16" ht="15" x14ac:dyDescent="0.25">
      <c r="A20" s="9" t="s">
        <v>108</v>
      </c>
      <c r="B20" s="33">
        <v>5.0000000000000001E-3</v>
      </c>
      <c r="C20" s="34" t="s">
        <v>111</v>
      </c>
      <c r="D20" s="31" t="s">
        <v>107</v>
      </c>
      <c r="F20" s="29" t="s">
        <v>112</v>
      </c>
      <c r="G20" s="32">
        <v>86.8</v>
      </c>
      <c r="H20" s="14">
        <v>136.0429</v>
      </c>
      <c r="I20" s="14">
        <f>G20-H20</f>
        <v>-49.242900000000006</v>
      </c>
      <c r="J20" s="15">
        <v>0</v>
      </c>
      <c r="L20" s="29" t="s">
        <v>112</v>
      </c>
      <c r="M20" s="32">
        <v>179.9</v>
      </c>
      <c r="N20" s="14">
        <v>241.45439999999999</v>
      </c>
      <c r="O20" s="14">
        <f>M20-N20</f>
        <v>-61.554399999999987</v>
      </c>
      <c r="P20" s="15">
        <v>0</v>
      </c>
    </row>
    <row r="21" spans="1:16" ht="15" x14ac:dyDescent="0.25">
      <c r="A21" s="30" t="s">
        <v>104</v>
      </c>
      <c r="B21" s="21">
        <v>0</v>
      </c>
      <c r="C21" s="21"/>
      <c r="D21" s="31" t="s">
        <v>105</v>
      </c>
      <c r="F21" s="29" t="s">
        <v>103</v>
      </c>
      <c r="G21" s="32">
        <v>90.2</v>
      </c>
      <c r="H21" s="32">
        <v>143.5</v>
      </c>
      <c r="I21" s="14">
        <v>-53</v>
      </c>
      <c r="J21" s="15">
        <v>0</v>
      </c>
      <c r="L21" s="29" t="s">
        <v>103</v>
      </c>
      <c r="M21" s="32">
        <v>177.1</v>
      </c>
      <c r="N21" s="32">
        <v>239.4</v>
      </c>
      <c r="O21" s="32">
        <v>-62.3</v>
      </c>
      <c r="P21" s="15">
        <v>0</v>
      </c>
    </row>
    <row r="22" spans="1:16" ht="15" x14ac:dyDescent="0.25">
      <c r="A22" s="9" t="s">
        <v>100</v>
      </c>
      <c r="B22" s="21">
        <v>0</v>
      </c>
      <c r="C22" s="21"/>
      <c r="D22" s="24" t="s">
        <v>102</v>
      </c>
      <c r="F22" s="29" t="s">
        <v>101</v>
      </c>
      <c r="G22" s="13">
        <v>94.2</v>
      </c>
      <c r="H22" s="14">
        <v>148.5</v>
      </c>
      <c r="I22" s="13">
        <v>-54.3</v>
      </c>
      <c r="J22" s="15">
        <v>0</v>
      </c>
      <c r="L22" s="29" t="s">
        <v>101</v>
      </c>
      <c r="M22" s="13">
        <v>180.4</v>
      </c>
      <c r="N22" s="13">
        <v>243.3</v>
      </c>
      <c r="O22" s="13">
        <v>-62.9</v>
      </c>
      <c r="P22" s="15">
        <v>0</v>
      </c>
    </row>
    <row r="23" spans="1:16" ht="15" x14ac:dyDescent="0.25">
      <c r="A23" s="9" t="s">
        <v>98</v>
      </c>
      <c r="B23" s="21">
        <v>0</v>
      </c>
      <c r="C23" s="21"/>
      <c r="D23" s="24" t="s">
        <v>99</v>
      </c>
      <c r="F23" s="29" t="s">
        <v>97</v>
      </c>
      <c r="G23" s="13">
        <v>96.3</v>
      </c>
      <c r="H23" s="14">
        <v>154.5</v>
      </c>
      <c r="I23" s="13">
        <v>-58.2</v>
      </c>
      <c r="J23" s="15">
        <v>0</v>
      </c>
      <c r="L23" s="12" t="s">
        <v>97</v>
      </c>
      <c r="M23" s="13">
        <v>185.9</v>
      </c>
      <c r="N23" s="13">
        <v>247.4</v>
      </c>
      <c r="O23" s="13">
        <v>-61.5</v>
      </c>
      <c r="P23" s="15">
        <v>0</v>
      </c>
    </row>
    <row r="24" spans="1:16" ht="15" x14ac:dyDescent="0.25">
      <c r="A24" s="9" t="s">
        <v>94</v>
      </c>
      <c r="B24" s="21">
        <v>0</v>
      </c>
      <c r="C24" s="21"/>
      <c r="D24" s="24" t="s">
        <v>95</v>
      </c>
      <c r="F24" s="29" t="s">
        <v>96</v>
      </c>
      <c r="G24" s="13">
        <v>97.9</v>
      </c>
      <c r="H24" s="14">
        <v>159.95487943610999</v>
      </c>
      <c r="I24" s="13">
        <v>-62.1</v>
      </c>
      <c r="J24" s="15">
        <v>0</v>
      </c>
      <c r="L24" s="12" t="s">
        <v>96</v>
      </c>
      <c r="M24" s="13">
        <v>187.3</v>
      </c>
      <c r="N24" s="13">
        <v>251</v>
      </c>
      <c r="O24" s="13">
        <v>-63.7</v>
      </c>
      <c r="P24" s="15">
        <v>0</v>
      </c>
    </row>
    <row r="25" spans="1:16" ht="15" x14ac:dyDescent="0.25">
      <c r="A25" s="9" t="s">
        <v>91</v>
      </c>
      <c r="B25" s="21">
        <v>0</v>
      </c>
      <c r="C25" s="21"/>
      <c r="D25" s="24" t="s">
        <v>92</v>
      </c>
      <c r="F25" s="29" t="s">
        <v>93</v>
      </c>
      <c r="G25" s="13">
        <v>113.1</v>
      </c>
      <c r="H25" s="14">
        <v>167.7</v>
      </c>
      <c r="I25" s="13">
        <v>-54.6</v>
      </c>
      <c r="J25" s="15">
        <v>0</v>
      </c>
      <c r="L25" s="12" t="s">
        <v>93</v>
      </c>
      <c r="M25" s="13">
        <f>[1]CCyB!L7</f>
        <v>204</v>
      </c>
      <c r="N25" s="13">
        <f>[1]CCyB!M7</f>
        <v>258.89999999999998</v>
      </c>
      <c r="O25" s="13">
        <f>[1]CCyB!N7</f>
        <v>-54.9</v>
      </c>
      <c r="P25" s="15">
        <f>[1]CCyB!O7</f>
        <v>0</v>
      </c>
    </row>
    <row r="26" spans="1:16" ht="15" x14ac:dyDescent="0.25">
      <c r="A26" s="9" t="s">
        <v>87</v>
      </c>
      <c r="B26" s="21">
        <v>0</v>
      </c>
      <c r="C26" s="21"/>
      <c r="D26" s="24" t="s">
        <v>88</v>
      </c>
      <c r="F26" s="12" t="s">
        <v>89</v>
      </c>
      <c r="G26" s="13">
        <v>111.4</v>
      </c>
      <c r="H26" s="14">
        <v>172.662659168159</v>
      </c>
      <c r="I26" s="13">
        <v>-61.3</v>
      </c>
      <c r="J26" s="15">
        <v>0</v>
      </c>
      <c r="L26" s="12" t="s">
        <v>89</v>
      </c>
      <c r="M26" s="13">
        <v>202.6</v>
      </c>
      <c r="N26" s="13">
        <v>262.10818348249302</v>
      </c>
      <c r="O26" s="13">
        <v>-59.5</v>
      </c>
      <c r="P26" s="15">
        <v>0</v>
      </c>
    </row>
    <row r="27" spans="1:16" ht="15" x14ac:dyDescent="0.25">
      <c r="A27" s="9" t="s">
        <v>85</v>
      </c>
      <c r="B27" s="21">
        <v>0</v>
      </c>
      <c r="C27" s="21"/>
      <c r="D27" s="24" t="s">
        <v>86</v>
      </c>
      <c r="F27" s="12" t="s">
        <v>84</v>
      </c>
      <c r="G27" s="13">
        <v>108.7</v>
      </c>
      <c r="H27" s="14">
        <v>178.2</v>
      </c>
      <c r="I27" s="13">
        <f t="shared" ref="I27:I32" si="2">G27-H27</f>
        <v>-69.499999999999986</v>
      </c>
      <c r="J27" s="15">
        <v>0</v>
      </c>
      <c r="L27" s="12" t="s">
        <v>84</v>
      </c>
      <c r="M27" s="13">
        <v>203.6</v>
      </c>
      <c r="N27" s="13">
        <v>264.88461013956601</v>
      </c>
      <c r="O27" s="13">
        <f t="shared" ref="O27:O34" si="3">M27-N27</f>
        <v>-61.284610139566013</v>
      </c>
      <c r="P27" s="15">
        <v>0</v>
      </c>
    </row>
    <row r="28" spans="1:16" ht="15" x14ac:dyDescent="0.25">
      <c r="A28" s="9" t="s">
        <v>83</v>
      </c>
      <c r="B28" s="21">
        <v>0</v>
      </c>
      <c r="C28" s="21"/>
      <c r="D28" s="24" t="s">
        <v>81</v>
      </c>
      <c r="F28" s="12" t="s">
        <v>82</v>
      </c>
      <c r="G28" s="13">
        <v>107.9</v>
      </c>
      <c r="H28" s="14">
        <v>184.117688085965</v>
      </c>
      <c r="I28" s="13">
        <f t="shared" si="2"/>
        <v>-76.217688085964994</v>
      </c>
      <c r="J28" s="15">
        <v>0</v>
      </c>
      <c r="L28" s="12" t="s">
        <v>82</v>
      </c>
      <c r="M28" s="13">
        <v>200.3</v>
      </c>
      <c r="N28" s="13">
        <v>268.014933458808</v>
      </c>
      <c r="O28" s="13">
        <f t="shared" si="3"/>
        <v>-67.714933458807991</v>
      </c>
      <c r="P28" s="15">
        <v>0</v>
      </c>
    </row>
    <row r="29" spans="1:16" ht="15" x14ac:dyDescent="0.25">
      <c r="A29" s="9" t="s">
        <v>79</v>
      </c>
      <c r="B29" s="21">
        <v>0</v>
      </c>
      <c r="C29" s="21"/>
      <c r="D29" s="24" t="s">
        <v>80</v>
      </c>
      <c r="E29" s="9"/>
      <c r="F29" s="12" t="s">
        <v>78</v>
      </c>
      <c r="G29" s="13">
        <v>110.7</v>
      </c>
      <c r="H29" s="14">
        <v>191.81550977697501</v>
      </c>
      <c r="I29" s="13">
        <f t="shared" si="2"/>
        <v>-81.115509776975003</v>
      </c>
      <c r="J29" s="15">
        <v>0</v>
      </c>
      <c r="K29" s="9"/>
      <c r="L29" s="12" t="s">
        <v>78</v>
      </c>
      <c r="M29" s="13">
        <v>193.3</v>
      </c>
      <c r="N29" s="13">
        <v>268.58057559127201</v>
      </c>
      <c r="O29" s="13">
        <f t="shared" si="3"/>
        <v>-75.280575591271997</v>
      </c>
      <c r="P29" s="15">
        <v>0</v>
      </c>
    </row>
    <row r="30" spans="1:16" ht="15" x14ac:dyDescent="0.25">
      <c r="A30" s="9" t="s">
        <v>76</v>
      </c>
      <c r="B30" s="21">
        <v>0</v>
      </c>
      <c r="C30" s="21"/>
      <c r="D30" s="24" t="s">
        <v>77</v>
      </c>
      <c r="E30" s="9"/>
      <c r="F30" s="12" t="s">
        <v>75</v>
      </c>
      <c r="G30" s="13">
        <v>111.9</v>
      </c>
      <c r="H30" s="14">
        <v>198.4</v>
      </c>
      <c r="I30" s="13">
        <f t="shared" si="2"/>
        <v>-86.5</v>
      </c>
      <c r="J30" s="15">
        <v>0</v>
      </c>
      <c r="K30" s="9"/>
      <c r="L30" s="12" t="s">
        <v>75</v>
      </c>
      <c r="M30" s="13">
        <v>194.6</v>
      </c>
      <c r="N30" s="13">
        <v>272.60000000000002</v>
      </c>
      <c r="O30" s="13">
        <f t="shared" si="3"/>
        <v>-78.000000000000028</v>
      </c>
      <c r="P30" s="15">
        <v>0</v>
      </c>
    </row>
    <row r="31" spans="1:16" ht="15" x14ac:dyDescent="0.25">
      <c r="A31" s="9" t="s">
        <v>72</v>
      </c>
      <c r="B31" s="21">
        <v>0</v>
      </c>
      <c r="C31" s="21"/>
      <c r="D31" s="24" t="s">
        <v>73</v>
      </c>
      <c r="E31" s="9"/>
      <c r="F31" s="12" t="s">
        <v>74</v>
      </c>
      <c r="G31" s="13">
        <v>114.9</v>
      </c>
      <c r="H31" s="14">
        <v>204.8</v>
      </c>
      <c r="I31" s="13">
        <f t="shared" si="2"/>
        <v>-89.9</v>
      </c>
      <c r="J31" s="15">
        <v>0</v>
      </c>
      <c r="K31" s="9"/>
      <c r="L31" s="12" t="s">
        <v>74</v>
      </c>
      <c r="M31" s="13">
        <v>197.7</v>
      </c>
      <c r="N31" s="13">
        <v>275.3</v>
      </c>
      <c r="O31" s="13">
        <f t="shared" si="3"/>
        <v>-77.600000000000023</v>
      </c>
      <c r="P31" s="15">
        <v>0</v>
      </c>
    </row>
    <row r="32" spans="1:16" ht="15" x14ac:dyDescent="0.25">
      <c r="A32" s="9" t="s">
        <v>69</v>
      </c>
      <c r="B32" s="21">
        <v>0</v>
      </c>
      <c r="C32" s="21"/>
      <c r="D32" s="24" t="s">
        <v>70</v>
      </c>
      <c r="E32" s="9"/>
      <c r="F32" s="12" t="s">
        <v>71</v>
      </c>
      <c r="G32" s="13">
        <v>118</v>
      </c>
      <c r="H32" s="14">
        <v>212</v>
      </c>
      <c r="I32" s="13">
        <f t="shared" si="2"/>
        <v>-94</v>
      </c>
      <c r="J32" s="15">
        <v>0</v>
      </c>
      <c r="K32" s="9"/>
      <c r="L32" s="12" t="s">
        <v>71</v>
      </c>
      <c r="M32" s="13">
        <v>201.4</v>
      </c>
      <c r="N32" s="13">
        <v>279.2</v>
      </c>
      <c r="O32" s="13">
        <f t="shared" si="3"/>
        <v>-77.799999999999983</v>
      </c>
      <c r="P32" s="15">
        <v>0</v>
      </c>
    </row>
    <row r="33" spans="1:16" ht="15" x14ac:dyDescent="0.25">
      <c r="A33" s="9" t="s">
        <v>66</v>
      </c>
      <c r="B33" s="21">
        <v>0</v>
      </c>
      <c r="C33" s="21"/>
      <c r="D33" s="24" t="s">
        <v>67</v>
      </c>
      <c r="E33" s="9"/>
      <c r="F33" s="12" t="s">
        <v>68</v>
      </c>
      <c r="G33" s="13">
        <v>139</v>
      </c>
      <c r="H33" s="14">
        <v>221.5</v>
      </c>
      <c r="I33" s="13">
        <f t="shared" ref="I33" si="4">G33-H33</f>
        <v>-82.5</v>
      </c>
      <c r="J33" s="15">
        <v>0</v>
      </c>
      <c r="K33" s="9"/>
      <c r="L33" s="12" t="s">
        <v>68</v>
      </c>
      <c r="M33" s="13">
        <v>219.2</v>
      </c>
      <c r="N33" s="13">
        <v>280.10000000000002</v>
      </c>
      <c r="O33" s="13">
        <f t="shared" si="3"/>
        <v>-60.900000000000034</v>
      </c>
      <c r="P33" s="15">
        <v>0</v>
      </c>
    </row>
    <row r="34" spans="1:16" ht="15" x14ac:dyDescent="0.25">
      <c r="A34" s="9" t="s">
        <v>62</v>
      </c>
      <c r="B34" s="21">
        <v>0</v>
      </c>
      <c r="C34" s="21"/>
      <c r="D34" s="26" t="s">
        <v>63</v>
      </c>
      <c r="E34" s="9"/>
      <c r="F34" s="12" t="s">
        <v>64</v>
      </c>
      <c r="G34" s="13">
        <v>140</v>
      </c>
      <c r="H34" s="14">
        <v>227.7</v>
      </c>
      <c r="I34" s="13">
        <f t="shared" ref="I34" si="5">G34-H34</f>
        <v>-87.699999999999989</v>
      </c>
      <c r="J34" s="15">
        <v>0</v>
      </c>
      <c r="K34" s="9"/>
      <c r="L34" s="12" t="s">
        <v>64</v>
      </c>
      <c r="M34" s="27">
        <v>218.8</v>
      </c>
      <c r="N34" s="27">
        <v>282.89999999999998</v>
      </c>
      <c r="O34" s="27">
        <f t="shared" si="3"/>
        <v>-64.099999999999966</v>
      </c>
      <c r="P34" s="28">
        <v>0</v>
      </c>
    </row>
    <row r="35" spans="1:16" ht="17.25" x14ac:dyDescent="0.25">
      <c r="A35" s="9" t="s">
        <v>60</v>
      </c>
      <c r="B35" s="21">
        <v>0</v>
      </c>
      <c r="C35" s="21"/>
      <c r="D35" s="24" t="s">
        <v>56</v>
      </c>
      <c r="E35" s="9"/>
      <c r="F35" s="12" t="s">
        <v>57</v>
      </c>
      <c r="G35" s="13">
        <v>144</v>
      </c>
      <c r="H35" s="12">
        <v>234.7</v>
      </c>
      <c r="I35" s="12" t="s">
        <v>61</v>
      </c>
      <c r="J35" s="15">
        <v>0</v>
      </c>
      <c r="K35" s="9"/>
      <c r="L35" s="12" t="s">
        <v>57</v>
      </c>
      <c r="M35" s="12">
        <v>217.1</v>
      </c>
      <c r="N35" s="12">
        <v>285.89999999999998</v>
      </c>
      <c r="O35" s="13">
        <f t="shared" ref="O35" si="6">M35-N35</f>
        <v>-68.799999999999983</v>
      </c>
      <c r="P35" s="15">
        <v>0</v>
      </c>
    </row>
    <row r="36" spans="1:16" ht="15" x14ac:dyDescent="0.25">
      <c r="A36" s="9" t="s">
        <v>53</v>
      </c>
      <c r="B36" s="21">
        <v>0</v>
      </c>
      <c r="C36" s="21"/>
      <c r="D36" s="24" t="s">
        <v>54</v>
      </c>
      <c r="E36" s="9"/>
      <c r="F36" s="12" t="s">
        <v>55</v>
      </c>
      <c r="G36" s="13">
        <v>179.3</v>
      </c>
      <c r="H36" s="14">
        <v>241.3</v>
      </c>
      <c r="I36" s="13">
        <f t="shared" ref="I36:I37" si="7">G36-H36</f>
        <v>-62</v>
      </c>
      <c r="J36" s="15">
        <v>0</v>
      </c>
      <c r="K36" s="9"/>
      <c r="L36" s="12" t="s">
        <v>55</v>
      </c>
      <c r="M36" s="13">
        <v>222.5</v>
      </c>
      <c r="N36" s="13">
        <v>289.2</v>
      </c>
      <c r="O36" s="13">
        <f>M36-N36</f>
        <v>-66.699999999999989</v>
      </c>
      <c r="P36" s="15">
        <v>0</v>
      </c>
    </row>
    <row r="37" spans="1:16" ht="15" x14ac:dyDescent="0.25">
      <c r="A37" s="9" t="s">
        <v>50</v>
      </c>
      <c r="B37" s="21">
        <v>0</v>
      </c>
      <c r="C37" s="21"/>
      <c r="D37" s="26" t="s">
        <v>51</v>
      </c>
      <c r="E37" s="9"/>
      <c r="F37" s="12" t="s">
        <v>52</v>
      </c>
      <c r="G37" s="13">
        <v>185.1</v>
      </c>
      <c r="H37" s="14">
        <v>247.7</v>
      </c>
      <c r="I37" s="13">
        <f t="shared" si="7"/>
        <v>-62.599999999999994</v>
      </c>
      <c r="J37" s="15">
        <v>0</v>
      </c>
      <c r="K37" s="9"/>
      <c r="L37" s="12" t="s">
        <v>52</v>
      </c>
      <c r="M37" s="27">
        <v>227.8</v>
      </c>
      <c r="N37" s="27">
        <v>293.3</v>
      </c>
      <c r="O37" s="13">
        <f>M37-N37</f>
        <v>-65.5</v>
      </c>
      <c r="P37" s="28">
        <v>0</v>
      </c>
    </row>
    <row r="38" spans="1:16" ht="15" x14ac:dyDescent="0.25">
      <c r="A38" s="9" t="s">
        <v>47</v>
      </c>
      <c r="B38" s="21">
        <v>0</v>
      </c>
      <c r="C38" s="21"/>
      <c r="D38" s="26" t="s">
        <v>49</v>
      </c>
      <c r="E38" s="9"/>
      <c r="F38" s="12" t="s">
        <v>48</v>
      </c>
      <c r="G38" s="13">
        <v>199</v>
      </c>
      <c r="H38" s="14">
        <v>251.8</v>
      </c>
      <c r="I38" s="13">
        <f t="shared" ref="I38" si="8">G38-H38</f>
        <v>-52.800000000000011</v>
      </c>
      <c r="J38" s="15">
        <v>0</v>
      </c>
      <c r="K38" s="9"/>
      <c r="L38" s="12" t="s">
        <v>48</v>
      </c>
      <c r="M38" s="27">
        <v>245.6</v>
      </c>
      <c r="N38" s="27">
        <v>296.39999999999998</v>
      </c>
      <c r="O38" s="27">
        <f>M38-N38</f>
        <v>-50.799999999999983</v>
      </c>
      <c r="P38" s="28">
        <v>0</v>
      </c>
    </row>
    <row r="39" spans="1:16" ht="15" x14ac:dyDescent="0.25">
      <c r="A39" s="9" t="s">
        <v>44</v>
      </c>
      <c r="B39" s="21">
        <v>0</v>
      </c>
      <c r="C39" s="21"/>
      <c r="D39" s="24" t="s">
        <v>45</v>
      </c>
      <c r="E39" s="9"/>
      <c r="F39" s="12" t="s">
        <v>46</v>
      </c>
      <c r="G39" s="13">
        <v>205.6</v>
      </c>
      <c r="H39" s="14">
        <v>254.9</v>
      </c>
      <c r="I39" s="13">
        <f t="shared" ref="I39" si="9">G39-H39</f>
        <v>-49.300000000000011</v>
      </c>
      <c r="J39" s="15">
        <v>0</v>
      </c>
      <c r="K39" s="9"/>
      <c r="L39" s="12" t="s">
        <v>38</v>
      </c>
      <c r="M39" s="13">
        <v>252</v>
      </c>
      <c r="N39" s="13">
        <v>298.5</v>
      </c>
      <c r="O39" s="13">
        <f>M39-N39</f>
        <v>-46.5</v>
      </c>
      <c r="P39" s="15">
        <v>0</v>
      </c>
    </row>
    <row r="40" spans="1:16" ht="15" x14ac:dyDescent="0.25">
      <c r="A40" s="9" t="s">
        <v>39</v>
      </c>
      <c r="B40" s="21">
        <v>0</v>
      </c>
      <c r="C40" s="21"/>
      <c r="D40" s="24" t="s">
        <v>40</v>
      </c>
      <c r="E40" s="9"/>
      <c r="F40" s="12" t="s">
        <v>38</v>
      </c>
      <c r="G40" s="13">
        <v>215.73252773183657</v>
      </c>
      <c r="H40" s="14">
        <v>259.16541674769798</v>
      </c>
      <c r="I40" s="13">
        <f t="shared" ref="I40:I45" si="10">G40-H40</f>
        <v>-43.432889015861406</v>
      </c>
      <c r="J40" s="15">
        <v>0</v>
      </c>
      <c r="K40" s="9"/>
      <c r="L40" s="12" t="s">
        <v>38</v>
      </c>
      <c r="M40" s="13">
        <v>261.12587834437443</v>
      </c>
      <c r="N40" s="13">
        <v>301.41341181658902</v>
      </c>
      <c r="O40" s="13">
        <f>M40-N40</f>
        <v>-40.287533472214591</v>
      </c>
      <c r="P40" s="15">
        <v>0</v>
      </c>
    </row>
    <row r="41" spans="1:16" ht="15" x14ac:dyDescent="0.25">
      <c r="A41" s="9" t="s">
        <v>35</v>
      </c>
      <c r="B41" s="21">
        <v>0</v>
      </c>
      <c r="C41" s="21"/>
      <c r="D41" s="24" t="s">
        <v>36</v>
      </c>
      <c r="E41" s="9"/>
      <c r="F41" s="12" t="s">
        <v>37</v>
      </c>
      <c r="G41" s="13">
        <v>221.12863446267377</v>
      </c>
      <c r="H41" s="14">
        <v>261.14446685993897</v>
      </c>
      <c r="I41" s="13">
        <f t="shared" si="10"/>
        <v>-40.0158323972652</v>
      </c>
      <c r="J41" s="15">
        <v>0</v>
      </c>
      <c r="K41" s="9"/>
      <c r="L41" s="12" t="s">
        <v>37</v>
      </c>
      <c r="M41" s="13">
        <v>266.73826242599483</v>
      </c>
      <c r="N41" s="13">
        <v>308.06692309010998</v>
      </c>
      <c r="O41" s="13">
        <f t="shared" ref="O41:O42" si="11">M41-N41</f>
        <v>-41.328660664115148</v>
      </c>
      <c r="P41" s="15">
        <v>0</v>
      </c>
    </row>
    <row r="42" spans="1:16" ht="15" x14ac:dyDescent="0.25">
      <c r="A42" s="9" t="s">
        <v>31</v>
      </c>
      <c r="B42" s="21">
        <v>0</v>
      </c>
      <c r="C42" s="21"/>
      <c r="D42" s="24" t="s">
        <v>32</v>
      </c>
      <c r="E42" s="9"/>
      <c r="F42" s="12" t="s">
        <v>33</v>
      </c>
      <c r="G42" s="13">
        <v>225.03289458424808</v>
      </c>
      <c r="H42" s="14">
        <v>262.88201318887201</v>
      </c>
      <c r="I42" s="13">
        <f t="shared" si="10"/>
        <v>-37.849118604623925</v>
      </c>
      <c r="J42" s="15">
        <v>0</v>
      </c>
      <c r="K42" s="9"/>
      <c r="L42" s="12" t="s">
        <v>33</v>
      </c>
      <c r="M42" s="13">
        <v>269.60886192064265</v>
      </c>
      <c r="N42" s="13">
        <v>308.95941707085098</v>
      </c>
      <c r="O42" s="13">
        <f t="shared" si="11"/>
        <v>-39.350555150208322</v>
      </c>
      <c r="P42" s="15">
        <v>0</v>
      </c>
    </row>
    <row r="43" spans="1:16" ht="15" x14ac:dyDescent="0.25">
      <c r="A43" s="9" t="s">
        <v>29</v>
      </c>
      <c r="B43" s="21">
        <v>0</v>
      </c>
      <c r="C43" s="21"/>
      <c r="D43" s="24" t="s">
        <v>30</v>
      </c>
      <c r="E43" s="9"/>
      <c r="F43" s="12" t="s">
        <v>28</v>
      </c>
      <c r="G43" s="13">
        <v>227.09431996199743</v>
      </c>
      <c r="H43" s="14">
        <v>264.36110896222402</v>
      </c>
      <c r="I43" s="13">
        <f t="shared" si="10"/>
        <v>-37.266789000226595</v>
      </c>
      <c r="J43" s="15">
        <v>0</v>
      </c>
      <c r="K43" s="9"/>
      <c r="L43" s="12" t="s">
        <v>28</v>
      </c>
      <c r="M43" s="13">
        <v>273.35718262548693</v>
      </c>
      <c r="N43" s="13">
        <v>309.63697575359299</v>
      </c>
      <c r="O43" s="13">
        <f t="shared" ref="O43:O48" si="12">M43-N43</f>
        <v>-36.279793128106064</v>
      </c>
      <c r="P43" s="15">
        <v>0</v>
      </c>
    </row>
    <row r="44" spans="1:16" ht="15" x14ac:dyDescent="0.25">
      <c r="A44" s="9" t="s">
        <v>24</v>
      </c>
      <c r="B44" s="21">
        <v>0</v>
      </c>
      <c r="C44" s="21"/>
      <c r="D44" s="24" t="s">
        <v>26</v>
      </c>
      <c r="E44" s="9"/>
      <c r="F44" s="12" t="s">
        <v>25</v>
      </c>
      <c r="G44" s="13">
        <v>233.24450877808891</v>
      </c>
      <c r="H44" s="14">
        <v>265.72975604000402</v>
      </c>
      <c r="I44" s="13">
        <f t="shared" si="10"/>
        <v>-32.485247261915106</v>
      </c>
      <c r="J44" s="15">
        <v>0</v>
      </c>
      <c r="K44" s="9"/>
      <c r="L44" s="12" t="s">
        <v>25</v>
      </c>
      <c r="M44" s="13">
        <v>277.70895910025075</v>
      </c>
      <c r="N44" s="13">
        <v>310.008388405505</v>
      </c>
      <c r="O44" s="13">
        <f t="shared" si="12"/>
        <v>-32.29942930525425</v>
      </c>
      <c r="P44" s="15">
        <v>0</v>
      </c>
    </row>
    <row r="45" spans="1:16" ht="15" x14ac:dyDescent="0.25">
      <c r="A45" s="9" t="s">
        <v>18</v>
      </c>
      <c r="B45" s="21">
        <v>0</v>
      </c>
      <c r="C45" s="21"/>
      <c r="D45" s="24" t="s">
        <v>41</v>
      </c>
      <c r="E45" s="9"/>
      <c r="F45" s="12" t="s">
        <v>9</v>
      </c>
      <c r="G45" s="13">
        <v>238.1538599560896</v>
      </c>
      <c r="H45" s="14">
        <v>266.57913156015502</v>
      </c>
      <c r="I45" s="13">
        <f t="shared" si="10"/>
        <v>-28.425271604065415</v>
      </c>
      <c r="J45" s="15">
        <v>0</v>
      </c>
      <c r="K45" s="9"/>
      <c r="L45" s="12" t="s">
        <v>9</v>
      </c>
      <c r="M45" s="13">
        <v>275.83514640558428</v>
      </c>
      <c r="N45" s="13">
        <v>309.99595682397501</v>
      </c>
      <c r="O45" s="13">
        <f t="shared" si="12"/>
        <v>-34.160810418390724</v>
      </c>
      <c r="P45" s="15">
        <v>0</v>
      </c>
    </row>
    <row r="46" spans="1:16" ht="15" x14ac:dyDescent="0.25">
      <c r="A46" s="9" t="s">
        <v>19</v>
      </c>
      <c r="B46" s="21">
        <v>0</v>
      </c>
      <c r="C46" s="21"/>
      <c r="D46" s="24" t="s">
        <v>42</v>
      </c>
      <c r="E46" s="9"/>
      <c r="F46" s="12" t="s">
        <v>8</v>
      </c>
      <c r="G46" s="13">
        <v>244.11802189126206</v>
      </c>
      <c r="H46" s="14">
        <v>266.97618037841198</v>
      </c>
      <c r="I46" s="13">
        <f>G46-H46</f>
        <v>-22.858158487149922</v>
      </c>
      <c r="J46" s="15">
        <v>0</v>
      </c>
      <c r="K46" s="9"/>
      <c r="L46" s="13" t="s">
        <v>8</v>
      </c>
      <c r="M46" s="13">
        <v>279.88898424326271</v>
      </c>
      <c r="N46" s="13">
        <v>310.100130419788</v>
      </c>
      <c r="O46" s="13">
        <f t="shared" si="12"/>
        <v>-30.21114617652529</v>
      </c>
      <c r="P46" s="15">
        <v>0</v>
      </c>
    </row>
    <row r="47" spans="1:16" ht="15" x14ac:dyDescent="0.25">
      <c r="A47" s="9" t="s">
        <v>20</v>
      </c>
      <c r="B47" s="21">
        <v>0</v>
      </c>
      <c r="C47" s="21"/>
      <c r="D47" s="24" t="s">
        <v>43</v>
      </c>
      <c r="E47" s="9"/>
      <c r="F47" s="12" t="s">
        <v>7</v>
      </c>
      <c r="G47" s="13">
        <v>244.84205066175048</v>
      </c>
      <c r="H47" s="14">
        <v>266.76350779216898</v>
      </c>
      <c r="I47" s="13">
        <f>G47-H47</f>
        <v>-21.921457130418503</v>
      </c>
      <c r="J47" s="15">
        <v>0</v>
      </c>
      <c r="K47" s="9"/>
      <c r="L47" s="12" t="s">
        <v>7</v>
      </c>
      <c r="M47" s="13">
        <v>282.23097441489665</v>
      </c>
      <c r="N47" s="13">
        <v>309.81222533437301</v>
      </c>
      <c r="O47" s="13">
        <f t="shared" si="12"/>
        <v>-27.581250919476361</v>
      </c>
      <c r="P47" s="15">
        <v>0</v>
      </c>
    </row>
    <row r="48" spans="1:16" ht="15" x14ac:dyDescent="0.25">
      <c r="A48" s="9" t="s">
        <v>21</v>
      </c>
      <c r="B48" s="21">
        <v>0</v>
      </c>
      <c r="C48" s="21"/>
      <c r="D48" s="24" t="s">
        <v>3</v>
      </c>
      <c r="E48" s="9"/>
      <c r="F48" s="12" t="s">
        <v>1</v>
      </c>
      <c r="G48" s="13">
        <v>245.66353590025426</v>
      </c>
      <c r="H48" s="14">
        <v>266.41649034110299</v>
      </c>
      <c r="I48" s="13">
        <f>G48-H48</f>
        <v>-20.752954440848725</v>
      </c>
      <c r="J48" s="15">
        <v>0</v>
      </c>
      <c r="K48" s="9"/>
      <c r="L48" s="12" t="s">
        <v>1</v>
      </c>
      <c r="M48" s="13">
        <v>281.2146478861219</v>
      </c>
      <c r="N48" s="13">
        <v>309.24801561843202</v>
      </c>
      <c r="O48" s="13">
        <f t="shared" si="12"/>
        <v>-28.033367732310126</v>
      </c>
      <c r="P48" s="15">
        <v>0</v>
      </c>
    </row>
    <row r="49" spans="1:10" x14ac:dyDescent="0.2">
      <c r="D49" s="25"/>
      <c r="J49" s="2"/>
    </row>
    <row r="51" spans="1:10" ht="15" x14ac:dyDescent="0.25">
      <c r="A51" s="3" t="s">
        <v>4</v>
      </c>
      <c r="B51" s="4"/>
      <c r="C51" s="4"/>
      <c r="D51" s="5"/>
      <c r="E51" s="5"/>
      <c r="F51" s="6"/>
      <c r="G51" s="6"/>
    </row>
    <row r="52" spans="1:10" x14ac:dyDescent="0.2">
      <c r="A52" s="7" t="s">
        <v>10</v>
      </c>
      <c r="B52" s="7"/>
      <c r="C52" s="7"/>
      <c r="D52" s="7"/>
      <c r="E52" s="7"/>
      <c r="F52" s="7"/>
      <c r="G52" s="7"/>
    </row>
    <row r="53" spans="1:10" x14ac:dyDescent="0.2">
      <c r="A53" s="44" t="s">
        <v>34</v>
      </c>
      <c r="B53" s="44"/>
      <c r="C53" s="44"/>
      <c r="D53" s="44"/>
      <c r="E53" s="44"/>
      <c r="F53" s="44"/>
      <c r="G53" s="44"/>
      <c r="H53" s="44"/>
      <c r="I53" s="44"/>
    </row>
    <row r="54" spans="1:10" x14ac:dyDescent="0.2">
      <c r="A54" s="44"/>
      <c r="B54" s="44"/>
      <c r="C54" s="44"/>
      <c r="D54" s="44"/>
      <c r="E54" s="44"/>
      <c r="F54" s="44"/>
      <c r="G54" s="44"/>
      <c r="H54" s="44"/>
      <c r="I54" s="44"/>
    </row>
    <row r="55" spans="1:10" ht="15" x14ac:dyDescent="0.2">
      <c r="A55" s="42" t="s">
        <v>11</v>
      </c>
      <c r="B55" s="43"/>
      <c r="C55" s="43"/>
      <c r="D55" s="43"/>
      <c r="E55" s="43"/>
      <c r="F55" s="43"/>
      <c r="G55" s="43"/>
      <c r="H55" s="43"/>
      <c r="I55" s="43"/>
    </row>
    <row r="56" spans="1:10" x14ac:dyDescent="0.2">
      <c r="A56" s="40" t="s">
        <v>23</v>
      </c>
      <c r="B56" s="41"/>
      <c r="C56" s="41"/>
      <c r="D56" s="41"/>
      <c r="E56" s="41"/>
      <c r="F56" s="41"/>
      <c r="G56" s="41"/>
      <c r="H56" s="41"/>
      <c r="I56" s="41"/>
    </row>
    <row r="57" spans="1:10" ht="15" customHeight="1" x14ac:dyDescent="0.2">
      <c r="A57" s="41"/>
      <c r="B57" s="41"/>
      <c r="C57" s="41"/>
      <c r="D57" s="41"/>
      <c r="E57" s="41"/>
      <c r="F57" s="41"/>
      <c r="G57" s="41"/>
      <c r="H57" s="41"/>
      <c r="I57" s="41"/>
    </row>
    <row r="58" spans="1:10" x14ac:dyDescent="0.2">
      <c r="A58" s="1" t="s">
        <v>17</v>
      </c>
    </row>
    <row r="59" spans="1:10" ht="15" customHeight="1" x14ac:dyDescent="0.2">
      <c r="A59" s="38" t="s">
        <v>90</v>
      </c>
      <c r="B59" s="38"/>
      <c r="C59" s="38"/>
      <c r="D59" s="38"/>
      <c r="E59" s="38"/>
      <c r="F59" s="38"/>
      <c r="G59" s="38"/>
      <c r="H59" s="38"/>
      <c r="I59" s="38"/>
    </row>
    <row r="60" spans="1:10" x14ac:dyDescent="0.2">
      <c r="A60" s="38"/>
      <c r="B60" s="38"/>
      <c r="C60" s="38"/>
      <c r="D60" s="38"/>
      <c r="E60" s="38"/>
      <c r="F60" s="38"/>
      <c r="G60" s="38"/>
      <c r="H60" s="38"/>
      <c r="I60" s="38"/>
    </row>
    <row r="61" spans="1:10" x14ac:dyDescent="0.2">
      <c r="A61" s="38"/>
      <c r="B61" s="38"/>
      <c r="C61" s="38"/>
      <c r="D61" s="38"/>
      <c r="E61" s="38"/>
      <c r="F61" s="38"/>
      <c r="G61" s="38"/>
      <c r="H61" s="38"/>
      <c r="I61" s="38"/>
    </row>
    <row r="62" spans="1:10" x14ac:dyDescent="0.2">
      <c r="A62" s="38" t="s">
        <v>65</v>
      </c>
      <c r="B62" s="38"/>
      <c r="C62" s="38"/>
      <c r="D62" s="38"/>
      <c r="E62" s="38"/>
      <c r="F62" s="38"/>
      <c r="G62" s="38"/>
      <c r="H62" s="38"/>
      <c r="I62" s="38"/>
    </row>
    <row r="63" spans="1:10" x14ac:dyDescent="0.2">
      <c r="A63" s="38"/>
      <c r="B63" s="38"/>
      <c r="C63" s="38"/>
      <c r="D63" s="38"/>
      <c r="E63" s="38"/>
      <c r="F63" s="38"/>
      <c r="G63" s="38"/>
      <c r="H63" s="38"/>
      <c r="I63" s="38"/>
    </row>
    <row r="64" spans="1:10" x14ac:dyDescent="0.2">
      <c r="A64" s="38"/>
      <c r="B64" s="38"/>
      <c r="C64" s="38"/>
      <c r="D64" s="38"/>
      <c r="E64" s="38"/>
      <c r="F64" s="38"/>
      <c r="G64" s="38"/>
      <c r="H64" s="38"/>
      <c r="I64" s="38"/>
    </row>
  </sheetData>
  <mergeCells count="7">
    <mergeCell ref="A62:I64"/>
    <mergeCell ref="F2:J2"/>
    <mergeCell ref="L2:P2"/>
    <mergeCell ref="A59:I61"/>
    <mergeCell ref="A56:I57"/>
    <mergeCell ref="A55:I55"/>
    <mergeCell ref="A53:I54"/>
  </mergeCells>
  <phoneticPr fontId="10" type="noConversion"/>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CCyB</vt:lpstr>
    </vt:vector>
  </TitlesOfParts>
  <Company>Central 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Artemis P Nicolaou</dc:creator>
  <cp:lastModifiedBy>Alexandros A Spanos</cp:lastModifiedBy>
  <cp:lastPrinted>2021-12-23T10:01:52Z</cp:lastPrinted>
  <dcterms:created xsi:type="dcterms:W3CDTF">2015-12-14T08:19:39Z</dcterms:created>
  <dcterms:modified xsi:type="dcterms:W3CDTF">2026-06-25T10:24:11Z</dcterms:modified>
</cp:coreProperties>
</file>