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4280" windowHeight="8325" activeTab="1"/>
  </bookViews>
  <sheets>
    <sheet name="IIP2007-CYP" sheetId="1" r:id="rId1"/>
    <sheet name="IIP2007-EUR" sheetId="2" r:id="rId2"/>
  </sheets>
  <definedNames>
    <definedName name="A.SE.N.8.602.N.A1.N.4b" localSheetId="0">'IIP2007-CYP'!$D$24</definedName>
    <definedName name="A.SE.N.8.602.N.A1.N.4b" localSheetId="1">'IIP2007-EUR'!$D$24</definedName>
    <definedName name="A.SE.N.8.652.N.A1.N.4b" localSheetId="0">'IIP2007-CYP'!$E$24</definedName>
    <definedName name="A.SE.N.8.652.N.A1.N.4b" localSheetId="1">'IIP2007-EUR'!$E$24</definedName>
    <definedName name="A.SE.N.8.702.N.A1.N.4b" localSheetId="0">'IIP2007-CYP'!$D$50</definedName>
    <definedName name="A.SE.N.8.702.N.A1.N.4b" localSheetId="1">'IIP2007-EUR'!$D$50</definedName>
    <definedName name="A.SE.N.8.703.N.A1.N.4b" localSheetId="0">'IIP2007-CYP'!$D$48</definedName>
    <definedName name="A.SE.N.8.703.N.A1.N.4b" localSheetId="1">'IIP2007-EUR'!$D$48</definedName>
    <definedName name="A.SE.N.8.737.N.A1.N.4b" localSheetId="0">'IIP2007-CYP'!$D$51</definedName>
    <definedName name="A.SE.N.8.737.N.A1.N.4b" localSheetId="1">'IIP2007-EUR'!$D$51</definedName>
    <definedName name="A.SE.N.8.752.N.A1.N.4b" localSheetId="0">'IIP2007-CYP'!$E$50</definedName>
    <definedName name="A.SE.N.8.752.N.A1.N.4b" localSheetId="1">'IIP2007-EUR'!$E$50</definedName>
    <definedName name="A.SE.N.8.753.N.A1.N.4b" localSheetId="0">'IIP2007-CYP'!$E$48</definedName>
    <definedName name="A.SE.N.8.753.N.A1.N.4b" localSheetId="1">'IIP2007-EUR'!$E$48</definedName>
    <definedName name="A.SE.N.8.757.N.A1.N.4b" localSheetId="0">'IIP2007-CYP'!$E$53</definedName>
    <definedName name="A.SE.N.8.757.N.A1.N.4b" localSheetId="1">'IIP2007-EUR'!$E$53</definedName>
    <definedName name="A.SE.N.8.769.N.A1.N.4b" localSheetId="0">'IIP2007-CYP'!$E$54</definedName>
    <definedName name="A.SE.N.8.769.N.A1.N.4b" localSheetId="1">'IIP2007-EUR'!$E$54</definedName>
    <definedName name="A.SE.N.8.787.N.A1.N.4b" localSheetId="0">'IIP2007-CYP'!$E$51</definedName>
    <definedName name="A.SE.N.8.787.N.A1.N.4b" localSheetId="1">'IIP2007-EUR'!$E$51</definedName>
    <definedName name="A.SE.N.8.790.N.A1.N.4b" localSheetId="0">'IIP2007-CYP'!$E$55</definedName>
    <definedName name="A.SE.N.8.790.N.A1.N.4b" localSheetId="1">'IIP2007-EUR'!$E$55</definedName>
    <definedName name="A.SE.N.8.900.N.A1.N.4b" localSheetId="0">'IIP2007-CYP'!$D$42</definedName>
    <definedName name="A.SE.N.8.900.N.A1.N.4b" localSheetId="1">'IIP2007-EUR'!$D$42</definedName>
    <definedName name="A.SE.N.8.901.N.A1.N.4b" localSheetId="0">'IIP2007-CYP'!$D$43</definedName>
    <definedName name="A.SE.N.8.901.N.A1.N.4b" localSheetId="1">'IIP2007-EUR'!$D$43</definedName>
    <definedName name="A.SE.N.8.902.N.A1.N.4b" localSheetId="0">'IIP2007-CYP'!$D$44</definedName>
    <definedName name="A.SE.N.8.902.N.A1.N.4b" localSheetId="1">'IIP2007-EUR'!$D$44</definedName>
    <definedName name="A.SE.N.8.903.N.A1.N.4b" localSheetId="0">'IIP2007-CYP'!$D$45</definedName>
    <definedName name="A.SE.N.8.903.N.A1.N.4b" localSheetId="1">'IIP2007-EUR'!$D$45</definedName>
    <definedName name="A.SE.N.8.904.N.A1.N.4b" localSheetId="0">'IIP2007-CYP'!$D$46</definedName>
    <definedName name="A.SE.N.8.904.N.A1.N.4b" localSheetId="1">'IIP2007-EUR'!$D$46</definedName>
    <definedName name="A.SE.N.8.905.N.A1.N.4b" localSheetId="0">'IIP2007-CYP'!$E$42</definedName>
    <definedName name="A.SE.N.8.905.N.A1.N.4b" localSheetId="1">'IIP2007-EUR'!$E$42</definedName>
    <definedName name="A.SE.N.8.906.N.A1.N.4b" localSheetId="0">'IIP2007-CYP'!$E$43</definedName>
    <definedName name="A.SE.N.8.906.N.A1.N.4b" localSheetId="1">'IIP2007-EUR'!$E$43</definedName>
    <definedName name="A.SE.N.8.907.N.A1.N.4b" localSheetId="0">'IIP2007-CYP'!$E$44</definedName>
    <definedName name="A.SE.N.8.907.N.A1.N.4b" localSheetId="1">'IIP2007-EUR'!$E$44</definedName>
    <definedName name="A.SE.N.8.908.N.A1.N.4b" localSheetId="0">'IIP2007-CYP'!$E$45</definedName>
    <definedName name="A.SE.N.8.908.N.A1.N.4b" localSheetId="1">'IIP2007-EUR'!$E$45</definedName>
    <definedName name="A.SE.N.8.909.N.A1.N.4b" localSheetId="0">'IIP2007-CYP'!$E$46</definedName>
    <definedName name="A.SE.N.8.909.N.A1.N.4b" localSheetId="1">'IIP2007-EUR'!$E$46</definedName>
    <definedName name="_xlnm.Print_Area" localSheetId="0">'IIP2007-CYP'!$B$1:$E$68</definedName>
    <definedName name="_xlnm.Print_Area" localSheetId="1">'IIP2007-EUR'!$B$1:$E$68</definedName>
  </definedNames>
  <calcPr fullCalcOnLoad="1"/>
</workbook>
</file>

<file path=xl/sharedStrings.xml><?xml version="1.0" encoding="utf-8"?>
<sst xmlns="http://schemas.openxmlformats.org/spreadsheetml/2006/main" count="121" uniqueCount="39">
  <si>
    <t>ASSETS</t>
  </si>
  <si>
    <t>LIABILITIES</t>
  </si>
  <si>
    <t>BALANCE</t>
  </si>
  <si>
    <t>(In million CYP)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</si>
  <si>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</si>
  <si>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</si>
  <si>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</si>
  <si>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</si>
  <si>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</si>
  <si>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</si>
  <si>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</si>
  <si>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</si>
  <si>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</si>
  <si>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</si>
  <si>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</si>
  <si>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</si>
  <si>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</si>
  <si>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</si>
  <si>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</si>
  <si>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</si>
  <si>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</si>
  <si>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</si>
  <si>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</si>
  <si>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</si>
  <si>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</si>
  <si>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</si>
  <si>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</si>
  <si>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</si>
  <si>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</si>
  <si>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</si>
  <si>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</si>
  <si>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</si>
  <si>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</si>
  <si>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</si>
  <si>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</si>
  <si>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MFIs= Monetary Financial Institutions</t>
  </si>
  <si>
    <t>(In million EUR)</t>
  </si>
  <si>
    <t>For the conversion of Cyprus pounds into euro, the irrevocable exchange rate €1 = £0,585274 was used</t>
  </si>
  <si>
    <t>ANNUAL INTERNATIONAL INVESTMENT POSITION - 2007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</si>
</sst>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2" fontId="3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2" fillId="2" borderId="0" xfId="0" applyNumberFormat="1" applyFont="1" applyFill="1" applyAlignment="1">
      <alignment/>
    </xf>
    <xf numFmtId="172" fontId="0" fillId="2" borderId="1" xfId="0" applyNumberFormat="1" applyFill="1" applyBorder="1" applyAlignment="1">
      <alignment/>
    </xf>
    <xf numFmtId="172" fontId="2" fillId="2" borderId="2" xfId="0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172" fontId="0" fillId="2" borderId="5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2" fillId="2" borderId="8" xfId="0" applyNumberFormat="1" applyFont="1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workbookViewId="0" topLeftCell="A1">
      <selection activeCell="B1" sqref="B1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38</v>
      </c>
    </row>
    <row r="2" ht="12.75">
      <c r="B2" s="3" t="s">
        <v>3</v>
      </c>
    </row>
    <row r="3" ht="13.5" thickBot="1"/>
    <row r="4" spans="2:5" ht="13.5" thickBot="1">
      <c r="B4" s="4"/>
      <c r="C4" s="5" t="s">
        <v>0</v>
      </c>
      <c r="D4" s="5" t="s">
        <v>1</v>
      </c>
      <c r="E4" s="6" t="s">
        <v>2</v>
      </c>
    </row>
    <row r="5" spans="2:5" ht="12.75">
      <c r="B5" s="7"/>
      <c r="C5" s="8"/>
      <c r="D5" s="8"/>
      <c r="E5" s="9"/>
    </row>
    <row r="6" spans="2:5" ht="12.75">
      <c r="B6" s="10" t="s">
        <v>4</v>
      </c>
      <c r="C6" s="11"/>
      <c r="D6" s="12"/>
      <c r="E6" s="11">
        <v>1087.2774088869485</v>
      </c>
    </row>
    <row r="7" spans="2:5" ht="12.75">
      <c r="B7" s="10"/>
      <c r="C7" s="11"/>
      <c r="D7" s="12"/>
      <c r="E7" s="11"/>
    </row>
    <row r="8" spans="2:5" ht="12.75">
      <c r="B8" s="10" t="s">
        <v>5</v>
      </c>
      <c r="C8" s="11"/>
      <c r="D8" s="12"/>
      <c r="E8" s="11">
        <v>-3553.6265169655853</v>
      </c>
    </row>
    <row r="9" spans="2:5" ht="12.75">
      <c r="B9" s="10" t="s">
        <v>6</v>
      </c>
      <c r="C9" s="11"/>
      <c r="D9" s="12"/>
      <c r="E9" s="11">
        <v>3678.860823702244</v>
      </c>
    </row>
    <row r="10" spans="2:5" ht="12.75">
      <c r="B10" s="12" t="s">
        <v>7</v>
      </c>
      <c r="C10" s="11"/>
      <c r="D10" s="12"/>
      <c r="E10" s="11">
        <v>3210.492309769912</v>
      </c>
    </row>
    <row r="11" spans="2:5" ht="12.75">
      <c r="B11" s="12" t="s">
        <v>8</v>
      </c>
      <c r="C11" s="11"/>
      <c r="D11" s="12"/>
      <c r="E11" s="11">
        <v>826.5894337900519</v>
      </c>
    </row>
    <row r="12" spans="2:5" ht="12.75">
      <c r="B12" s="12" t="s">
        <v>19</v>
      </c>
      <c r="C12" s="11"/>
      <c r="D12" s="12"/>
      <c r="E12" s="11">
        <v>2383.90287597986</v>
      </c>
    </row>
    <row r="13" spans="2:5" ht="12.75">
      <c r="B13" s="12" t="s">
        <v>9</v>
      </c>
      <c r="C13" s="11"/>
      <c r="D13" s="12"/>
      <c r="E13" s="11">
        <v>468.36851393233195</v>
      </c>
    </row>
    <row r="14" spans="2:5" ht="12.75">
      <c r="B14" s="12" t="s">
        <v>8</v>
      </c>
      <c r="C14" s="11"/>
      <c r="D14" s="12"/>
      <c r="E14" s="11">
        <v>38.022472313773996</v>
      </c>
    </row>
    <row r="15" spans="2:5" ht="12.75">
      <c r="B15" s="12" t="s">
        <v>19</v>
      </c>
      <c r="C15" s="11"/>
      <c r="D15" s="12"/>
      <c r="E15" s="11">
        <v>430.34604161855793</v>
      </c>
    </row>
    <row r="16" spans="2:5" ht="12.75">
      <c r="B16" s="10" t="s">
        <v>10</v>
      </c>
      <c r="C16" s="11"/>
      <c r="D16" s="12"/>
      <c r="E16" s="11">
        <v>7232.48734066783</v>
      </c>
    </row>
    <row r="17" spans="2:5" ht="12.75">
      <c r="B17" s="12" t="s">
        <v>11</v>
      </c>
      <c r="C17" s="11"/>
      <c r="D17" s="12"/>
      <c r="E17" s="11">
        <v>5648.994860513514</v>
      </c>
    </row>
    <row r="18" spans="2:5" ht="12.75">
      <c r="B18" s="12" t="s">
        <v>8</v>
      </c>
      <c r="C18" s="11"/>
      <c r="D18" s="12"/>
      <c r="E18" s="11">
        <v>2074.575043168066</v>
      </c>
    </row>
    <row r="19" spans="2:5" ht="12.75">
      <c r="B19" s="12" t="s">
        <v>19</v>
      </c>
      <c r="C19" s="11"/>
      <c r="D19" s="12"/>
      <c r="E19" s="11">
        <v>3574.419817345448</v>
      </c>
    </row>
    <row r="20" spans="2:5" ht="12.75">
      <c r="B20" s="12" t="s">
        <v>12</v>
      </c>
      <c r="C20" s="11"/>
      <c r="D20" s="12"/>
      <c r="E20" s="11">
        <v>1583.492480154316</v>
      </c>
    </row>
    <row r="21" spans="2:5" ht="12.75">
      <c r="B21" s="12" t="s">
        <v>8</v>
      </c>
      <c r="C21" s="11"/>
      <c r="D21" s="12"/>
      <c r="E21" s="11">
        <v>159.91465147069601</v>
      </c>
    </row>
    <row r="22" spans="2:5" ht="12.75">
      <c r="B22" s="12" t="s">
        <v>19</v>
      </c>
      <c r="C22" s="11"/>
      <c r="D22" s="12"/>
      <c r="E22" s="11">
        <v>1423.57782868362</v>
      </c>
    </row>
    <row r="23" spans="2:5" ht="12.75">
      <c r="B23" s="12"/>
      <c r="C23" s="11"/>
      <c r="D23" s="12"/>
      <c r="E23" s="11"/>
    </row>
    <row r="24" spans="2:5" ht="12.75">
      <c r="B24" s="10" t="s">
        <v>13</v>
      </c>
      <c r="C24" s="11">
        <v>10350.170486662088</v>
      </c>
      <c r="D24" s="11">
        <v>5717.427828067272</v>
      </c>
      <c r="E24" s="11">
        <v>4632.742658594817</v>
      </c>
    </row>
    <row r="25" spans="2:5" ht="12.75">
      <c r="B25" s="10" t="s">
        <v>14</v>
      </c>
      <c r="C25" s="11">
        <v>1992.7436074603997</v>
      </c>
      <c r="D25" s="11">
        <v>399.144227837422</v>
      </c>
      <c r="E25" s="11"/>
    </row>
    <row r="26" spans="2:5" ht="12.75">
      <c r="B26" s="12" t="s">
        <v>15</v>
      </c>
      <c r="C26" s="11"/>
      <c r="D26" s="11"/>
      <c r="E26" s="11"/>
    </row>
    <row r="27" spans="2:5" ht="12.75">
      <c r="B27" s="12" t="s">
        <v>16</v>
      </c>
      <c r="C27" s="11"/>
      <c r="D27" s="11"/>
      <c r="E27" s="11"/>
    </row>
    <row r="28" spans="2:5" ht="12.75">
      <c r="B28" s="12" t="s">
        <v>17</v>
      </c>
      <c r="C28" s="11">
        <v>19.614905611343996</v>
      </c>
      <c r="D28" s="11">
        <v>330.257478037422</v>
      </c>
      <c r="E28" s="11"/>
    </row>
    <row r="29" spans="2:5" ht="12.75">
      <c r="B29" s="12" t="s">
        <v>18</v>
      </c>
      <c r="C29" s="11">
        <v>1973.128701849056</v>
      </c>
      <c r="D29" s="11">
        <v>68.8867498</v>
      </c>
      <c r="E29" s="11"/>
    </row>
    <row r="30" spans="2:5" ht="12.75">
      <c r="B30" s="10" t="s">
        <v>20</v>
      </c>
      <c r="C30" s="11">
        <v>8357.426879201688</v>
      </c>
      <c r="D30" s="11">
        <v>5318.283600229849</v>
      </c>
      <c r="E30" s="11"/>
    </row>
    <row r="31" spans="2:5" ht="12.75">
      <c r="B31" s="10" t="s">
        <v>21</v>
      </c>
      <c r="C31" s="11">
        <v>8117.645989358813</v>
      </c>
      <c r="D31" s="11">
        <v>3466.8835999745834</v>
      </c>
      <c r="E31" s="11"/>
    </row>
    <row r="32" spans="2:5" ht="12.75">
      <c r="B32" s="12" t="s">
        <v>22</v>
      </c>
      <c r="C32" s="11">
        <v>0</v>
      </c>
      <c r="D32" s="11"/>
      <c r="E32" s="11"/>
    </row>
    <row r="33" spans="2:5" ht="12.75">
      <c r="B33" s="12" t="s">
        <v>23</v>
      </c>
      <c r="C33" s="11"/>
      <c r="D33" s="11">
        <v>819.3836</v>
      </c>
      <c r="E33" s="11"/>
    </row>
    <row r="34" spans="2:5" ht="12.75">
      <c r="B34" s="12" t="s">
        <v>8</v>
      </c>
      <c r="C34" s="11">
        <v>7684.538806443194</v>
      </c>
      <c r="D34" s="11">
        <v>2647.4999999745837</v>
      </c>
      <c r="E34" s="11"/>
    </row>
    <row r="35" spans="2:5" ht="12.75">
      <c r="B35" s="12" t="s">
        <v>19</v>
      </c>
      <c r="C35" s="11">
        <v>433.10718291561795</v>
      </c>
      <c r="D35" s="11"/>
      <c r="E35" s="11"/>
    </row>
    <row r="36" spans="2:5" ht="12.75">
      <c r="B36" s="10" t="s">
        <v>24</v>
      </c>
      <c r="C36" s="11">
        <v>239.78088984287598</v>
      </c>
      <c r="D36" s="11">
        <v>1851.400000255266</v>
      </c>
      <c r="E36" s="11"/>
    </row>
    <row r="37" spans="2:5" ht="12.75">
      <c r="B37" s="12" t="s">
        <v>22</v>
      </c>
      <c r="C37" s="11"/>
      <c r="D37" s="11"/>
      <c r="E37" s="11"/>
    </row>
    <row r="38" spans="2:5" ht="12.75">
      <c r="B38" s="12" t="s">
        <v>23</v>
      </c>
      <c r="C38" s="11"/>
      <c r="D38" s="11"/>
      <c r="E38" s="11"/>
    </row>
    <row r="39" spans="2:5" ht="12.75">
      <c r="B39" s="12" t="s">
        <v>8</v>
      </c>
      <c r="C39" s="11">
        <v>100.484521341452</v>
      </c>
      <c r="D39" s="11">
        <v>1851.400000255266</v>
      </c>
      <c r="E39" s="11"/>
    </row>
    <row r="40" spans="2:5" ht="12.75">
      <c r="B40" s="12" t="s">
        <v>19</v>
      </c>
      <c r="C40" s="11">
        <v>139.29636850142398</v>
      </c>
      <c r="D40" s="11"/>
      <c r="E40" s="11"/>
    </row>
    <row r="41" spans="2:5" ht="12.75">
      <c r="B41" s="12"/>
      <c r="C41" s="11"/>
      <c r="D41" s="11"/>
      <c r="E41" s="11"/>
    </row>
    <row r="42" spans="2:5" ht="12.75">
      <c r="B42" s="10" t="s">
        <v>25</v>
      </c>
      <c r="C42" s="11">
        <v>131.97017135744997</v>
      </c>
      <c r="D42" s="11">
        <v>191.421336234254</v>
      </c>
      <c r="E42" s="11">
        <v>-59.451164876804</v>
      </c>
    </row>
    <row r="43" spans="2:5" ht="12.75">
      <c r="B43" s="12" t="s">
        <v>26</v>
      </c>
      <c r="C43" s="11"/>
      <c r="D43" s="11"/>
      <c r="E43" s="11"/>
    </row>
    <row r="44" spans="2:5" ht="12.75">
      <c r="B44" s="12" t="s">
        <v>27</v>
      </c>
      <c r="C44" s="11"/>
      <c r="D44" s="11"/>
      <c r="E44" s="11"/>
    </row>
    <row r="45" spans="2:5" ht="12.75">
      <c r="B45" s="12" t="s">
        <v>28</v>
      </c>
      <c r="C45" s="11">
        <v>126.39999988882799</v>
      </c>
      <c r="D45" s="11">
        <v>188.500000175928</v>
      </c>
      <c r="E45" s="11">
        <v>-62.100000287099995</v>
      </c>
    </row>
    <row r="46" spans="2:5" ht="12.75">
      <c r="B46" s="12" t="s">
        <v>29</v>
      </c>
      <c r="C46" s="11">
        <v>5.570171468622</v>
      </c>
      <c r="D46" s="11">
        <v>2.921336058326</v>
      </c>
      <c r="E46" s="11">
        <v>-182.929828707306</v>
      </c>
    </row>
    <row r="47" spans="2:5" ht="12.75">
      <c r="B47" s="12"/>
      <c r="C47" s="11"/>
      <c r="D47" s="11"/>
      <c r="E47" s="11"/>
    </row>
    <row r="48" spans="2:5" ht="12.75">
      <c r="B48" s="10" t="s">
        <v>30</v>
      </c>
      <c r="C48" s="11">
        <v>19945.88999968942</v>
      </c>
      <c r="D48" s="11">
        <v>22467.202567780336</v>
      </c>
      <c r="E48" s="11">
        <v>-2521.3125680909166</v>
      </c>
    </row>
    <row r="49" spans="2:5" ht="12.75">
      <c r="B49" s="10" t="s">
        <v>26</v>
      </c>
      <c r="C49" s="11">
        <v>0</v>
      </c>
      <c r="D49" s="11">
        <v>15.782000030551998</v>
      </c>
      <c r="E49" s="11"/>
    </row>
    <row r="50" spans="2:5" ht="12.75">
      <c r="B50" s="12" t="s">
        <v>31</v>
      </c>
      <c r="C50" s="11">
        <v>0</v>
      </c>
      <c r="D50" s="11">
        <v>15.782000030551998</v>
      </c>
      <c r="E50" s="11"/>
    </row>
    <row r="51" spans="2:5" ht="12.75">
      <c r="B51" s="12" t="s">
        <v>32</v>
      </c>
      <c r="C51" s="11"/>
      <c r="D51" s="11"/>
      <c r="E51" s="11"/>
    </row>
    <row r="52" spans="2:5" ht="12.75">
      <c r="B52" s="10" t="s">
        <v>27</v>
      </c>
      <c r="C52" s="11">
        <v>35.09999965334</v>
      </c>
      <c r="D52" s="11">
        <v>428.42056799999995</v>
      </c>
      <c r="E52" s="11"/>
    </row>
    <row r="53" spans="2:5" ht="12.75">
      <c r="B53" s="12" t="s">
        <v>33</v>
      </c>
      <c r="C53" s="11">
        <v>29.899999943142</v>
      </c>
      <c r="D53" s="11"/>
      <c r="E53" s="11"/>
    </row>
    <row r="54" spans="2:5" ht="12.75">
      <c r="B54" s="12" t="s">
        <v>31</v>
      </c>
      <c r="C54" s="11"/>
      <c r="D54" s="11">
        <v>428.42056799999995</v>
      </c>
      <c r="E54" s="11"/>
    </row>
    <row r="55" spans="2:5" ht="12.75">
      <c r="B55" s="12" t="s">
        <v>32</v>
      </c>
      <c r="C55" s="11">
        <v>5.199999710197999</v>
      </c>
      <c r="D55" s="11"/>
      <c r="E55" s="11"/>
    </row>
    <row r="56" spans="2:5" ht="12.75">
      <c r="B56" s="10" t="s">
        <v>28</v>
      </c>
      <c r="C56" s="11">
        <v>17008.600000122424</v>
      </c>
      <c r="D56" s="11">
        <v>21085.699999750886</v>
      </c>
      <c r="E56" s="11"/>
    </row>
    <row r="57" spans="2:5" ht="12.75">
      <c r="B57" s="12" t="s">
        <v>31</v>
      </c>
      <c r="C57" s="11">
        <v>17008.600000122424</v>
      </c>
      <c r="D57" s="11">
        <v>21085.699999750886</v>
      </c>
      <c r="E57" s="11"/>
    </row>
    <row r="58" spans="2:5" ht="12.75">
      <c r="B58" s="12" t="s">
        <v>32</v>
      </c>
      <c r="C58" s="11"/>
      <c r="D58" s="11"/>
      <c r="E58" s="11"/>
    </row>
    <row r="59" spans="2:5" ht="12.75">
      <c r="B59" s="10" t="s">
        <v>29</v>
      </c>
      <c r="C59" s="11">
        <v>2902.1899999136576</v>
      </c>
      <c r="D59" s="11">
        <v>937.2999999988939</v>
      </c>
      <c r="E59" s="11"/>
    </row>
    <row r="60" spans="2:5" ht="12.75">
      <c r="B60" s="12" t="s">
        <v>33</v>
      </c>
      <c r="C60" s="11">
        <v>55.290000179276</v>
      </c>
      <c r="D60" s="11">
        <v>359.130000209864</v>
      </c>
      <c r="E60" s="11"/>
    </row>
    <row r="61" spans="2:5" ht="12.75">
      <c r="B61" s="12" t="s">
        <v>31</v>
      </c>
      <c r="C61" s="11">
        <v>2846.8999997343817</v>
      </c>
      <c r="D61" s="11">
        <v>578.1699997890299</v>
      </c>
      <c r="E61" s="11"/>
    </row>
    <row r="62" spans="2:5" ht="12.75">
      <c r="B62" s="12" t="s">
        <v>32</v>
      </c>
      <c r="C62" s="11"/>
      <c r="D62" s="13"/>
      <c r="E62" s="11"/>
    </row>
    <row r="63" spans="2:5" ht="12.75">
      <c r="B63" s="12"/>
      <c r="C63" s="11"/>
      <c r="D63" s="12"/>
      <c r="E63" s="11"/>
    </row>
    <row r="64" spans="2:5" ht="13.5" thickBot="1">
      <c r="B64" s="14" t="s">
        <v>34</v>
      </c>
      <c r="C64" s="15"/>
      <c r="D64" s="16"/>
      <c r="E64" s="15">
        <v>2588.925000225438</v>
      </c>
    </row>
    <row r="65" spans="3:4" ht="12.75">
      <c r="C65" s="17"/>
      <c r="D65" s="17"/>
    </row>
    <row r="66" ht="12.75">
      <c r="B66" s="2" t="s">
        <v>35</v>
      </c>
    </row>
    <row r="68" ht="12.75">
      <c r="B68" s="3"/>
    </row>
  </sheetData>
  <printOptions horizontalCentered="1"/>
  <pageMargins left="0.4724409448818898" right="0.2362204724409449" top="0.71" bottom="0.73" header="0.5118110236220472" footer="0.5118110236220472"/>
  <pageSetup horizontalDpi="600" verticalDpi="600" orientation="portrait" paperSize="9" scale="85" r:id="rId1"/>
  <headerFooter alignWithMargins="0">
    <oddFooter>&amp;LLast update: 07/10/2009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68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38</v>
      </c>
    </row>
    <row r="2" ht="12.75">
      <c r="B2" s="3" t="s">
        <v>36</v>
      </c>
    </row>
    <row r="3" ht="13.5" thickBot="1"/>
    <row r="4" spans="2:5" ht="13.5" thickBot="1">
      <c r="B4" s="4"/>
      <c r="C4" s="5" t="s">
        <v>0</v>
      </c>
      <c r="D4" s="5" t="s">
        <v>1</v>
      </c>
      <c r="E4" s="6" t="s">
        <v>2</v>
      </c>
    </row>
    <row r="5" spans="2:5" ht="12.75">
      <c r="B5" s="7"/>
      <c r="C5" s="8"/>
      <c r="D5" s="8"/>
      <c r="E5" s="9"/>
    </row>
    <row r="6" spans="2:5" ht="12.75">
      <c r="B6" s="10" t="s">
        <v>4</v>
      </c>
      <c r="C6" s="11"/>
      <c r="D6" s="12"/>
      <c r="E6" s="11">
        <f>+E8+A.SE.N.8.652.N.A1.N.4b+A.SE.N.8.905.N.A1.N.4b+A.SE.N.8.753.N.A1.N.4b+E64</f>
        <v>1857.723747999994</v>
      </c>
    </row>
    <row r="7" spans="2:5" ht="12.75">
      <c r="B7" s="10"/>
      <c r="C7" s="11"/>
      <c r="D7" s="12"/>
      <c r="E7" s="11"/>
    </row>
    <row r="8" spans="2:5" ht="12.75">
      <c r="B8" s="10" t="s">
        <v>5</v>
      </c>
      <c r="C8" s="11"/>
      <c r="D8" s="12"/>
      <c r="E8" s="11">
        <f>+E9-E16</f>
        <v>-6071.731389</v>
      </c>
    </row>
    <row r="9" spans="2:5" ht="12.75">
      <c r="B9" s="10" t="s">
        <v>6</v>
      </c>
      <c r="C9" s="11"/>
      <c r="D9" s="12"/>
      <c r="E9" s="11">
        <f>+E10+E13</f>
        <v>6285.706906</v>
      </c>
    </row>
    <row r="10" spans="2:5" ht="12.75">
      <c r="B10" s="12" t="s">
        <v>7</v>
      </c>
      <c r="C10" s="11"/>
      <c r="D10" s="12"/>
      <c r="E10" s="11">
        <f>+E11+E12</f>
        <v>5485.451788</v>
      </c>
    </row>
    <row r="11" spans="2:5" ht="12.75">
      <c r="B11" s="12" t="s">
        <v>8</v>
      </c>
      <c r="C11" s="11"/>
      <c r="D11" s="12"/>
      <c r="E11" s="11">
        <v>1412.311898</v>
      </c>
    </row>
    <row r="12" spans="2:5" ht="12.75">
      <c r="B12" s="12" t="s">
        <v>19</v>
      </c>
      <c r="C12" s="11"/>
      <c r="D12" s="12"/>
      <c r="E12" s="11">
        <v>4073.13989</v>
      </c>
    </row>
    <row r="13" spans="2:5" ht="12.75">
      <c r="B13" s="12" t="s">
        <v>9</v>
      </c>
      <c r="C13" s="11"/>
      <c r="D13" s="12"/>
      <c r="E13" s="11">
        <f>+E14+E15</f>
        <v>800.2551179999999</v>
      </c>
    </row>
    <row r="14" spans="2:5" ht="12.75">
      <c r="B14" s="12" t="s">
        <v>8</v>
      </c>
      <c r="C14" s="11"/>
      <c r="D14" s="12"/>
      <c r="E14" s="11">
        <v>64.965251</v>
      </c>
    </row>
    <row r="15" spans="2:5" ht="12.75">
      <c r="B15" s="12" t="s">
        <v>19</v>
      </c>
      <c r="C15" s="11"/>
      <c r="D15" s="12"/>
      <c r="E15" s="11">
        <v>735.289867</v>
      </c>
    </row>
    <row r="16" spans="2:5" ht="12.75">
      <c r="B16" s="10" t="s">
        <v>10</v>
      </c>
      <c r="C16" s="11"/>
      <c r="D16" s="12"/>
      <c r="E16" s="11">
        <f>+E17+E20</f>
        <v>12357.438295</v>
      </c>
    </row>
    <row r="17" spans="2:5" ht="12.75">
      <c r="B17" s="12" t="s">
        <v>11</v>
      </c>
      <c r="C17" s="11"/>
      <c r="D17" s="12"/>
      <c r="E17" s="11">
        <f>+E18+E19</f>
        <v>9651.880761</v>
      </c>
    </row>
    <row r="18" spans="2:5" ht="12.75">
      <c r="B18" s="12" t="s">
        <v>8</v>
      </c>
      <c r="C18" s="11"/>
      <c r="D18" s="12"/>
      <c r="E18" s="11">
        <v>3544.621909</v>
      </c>
    </row>
    <row r="19" spans="2:5" ht="12.75">
      <c r="B19" s="12" t="s">
        <v>19</v>
      </c>
      <c r="C19" s="11"/>
      <c r="D19" s="12"/>
      <c r="E19" s="11">
        <v>6107.258852</v>
      </c>
    </row>
    <row r="20" spans="2:5" ht="12.75">
      <c r="B20" s="12" t="s">
        <v>12</v>
      </c>
      <c r="C20" s="11"/>
      <c r="D20" s="12"/>
      <c r="E20" s="11">
        <f>+E21+E22</f>
        <v>2705.557534</v>
      </c>
    </row>
    <row r="21" spans="2:5" ht="12.75">
      <c r="B21" s="12" t="s">
        <v>8</v>
      </c>
      <c r="C21" s="11"/>
      <c r="D21" s="12"/>
      <c r="E21" s="11">
        <v>273.230404</v>
      </c>
    </row>
    <row r="22" spans="2:5" ht="12.75">
      <c r="B22" s="12" t="s">
        <v>19</v>
      </c>
      <c r="C22" s="11"/>
      <c r="D22" s="12"/>
      <c r="E22" s="11">
        <v>2432.32713</v>
      </c>
    </row>
    <row r="23" spans="2:5" ht="12.75">
      <c r="B23" s="12"/>
      <c r="C23" s="11"/>
      <c r="D23" s="12"/>
      <c r="E23" s="11"/>
    </row>
    <row r="24" spans="2:5" ht="12.75">
      <c r="B24" s="10" t="s">
        <v>13</v>
      </c>
      <c r="C24" s="11">
        <f>+C25+C30</f>
        <v>17684.316212</v>
      </c>
      <c r="D24" s="11">
        <f>+D25+D30</f>
        <v>9768.805428</v>
      </c>
      <c r="E24" s="11">
        <f>+C24-A.SE.N.8.602.N.A1.N.4b</f>
        <v>7915.510784000002</v>
      </c>
    </row>
    <row r="25" spans="2:5" ht="12.75">
      <c r="B25" s="10" t="s">
        <v>14</v>
      </c>
      <c r="C25" s="11">
        <f>+C26+C27+C28+C29</f>
        <v>3404.8046</v>
      </c>
      <c r="D25" s="11">
        <f>+D26+D27+D28+D29</f>
        <v>681.9784030000001</v>
      </c>
      <c r="E25" s="11"/>
    </row>
    <row r="26" spans="2:5" ht="12.75">
      <c r="B26" s="12" t="s">
        <v>15</v>
      </c>
      <c r="C26" s="11"/>
      <c r="D26" s="11"/>
      <c r="E26" s="11"/>
    </row>
    <row r="27" spans="2:5" ht="12.75">
      <c r="B27" s="12" t="s">
        <v>16</v>
      </c>
      <c r="C27" s="11"/>
      <c r="D27" s="11"/>
      <c r="E27" s="11"/>
    </row>
    <row r="28" spans="2:5" ht="12.75">
      <c r="B28" s="12" t="s">
        <v>17</v>
      </c>
      <c r="C28" s="11">
        <v>33.514056</v>
      </c>
      <c r="D28" s="11">
        <v>564.278403</v>
      </c>
      <c r="E28" s="11"/>
    </row>
    <row r="29" spans="2:5" ht="12.75">
      <c r="B29" s="12" t="s">
        <v>18</v>
      </c>
      <c r="C29" s="11">
        <v>3371.290544</v>
      </c>
      <c r="D29" s="11">
        <v>117.7</v>
      </c>
      <c r="E29" s="11"/>
    </row>
    <row r="30" spans="2:5" ht="12.75">
      <c r="B30" s="10" t="s">
        <v>20</v>
      </c>
      <c r="C30" s="11">
        <f>+C31+C36</f>
        <v>14279.511612000002</v>
      </c>
      <c r="D30" s="11">
        <f>+D31+D36</f>
        <v>9086.827024999999</v>
      </c>
      <c r="E30" s="11"/>
    </row>
    <row r="31" spans="2:5" ht="12.75">
      <c r="B31" s="10" t="s">
        <v>21</v>
      </c>
      <c r="C31" s="11">
        <f>+C32+C33+C34+C35</f>
        <v>13869.821638000001</v>
      </c>
      <c r="D31" s="11">
        <f>+D32+D33+D34+D35</f>
        <v>5923.522316</v>
      </c>
      <c r="E31" s="11"/>
    </row>
    <row r="32" spans="2:5" ht="12.75">
      <c r="B32" s="12" t="s">
        <v>22</v>
      </c>
      <c r="C32" s="11">
        <v>0</v>
      </c>
      <c r="D32" s="11"/>
      <c r="E32" s="11"/>
    </row>
    <row r="33" spans="2:5" ht="12.75">
      <c r="B33" s="12" t="s">
        <v>23</v>
      </c>
      <c r="C33" s="11"/>
      <c r="D33" s="11">
        <v>1400</v>
      </c>
      <c r="E33" s="11"/>
    </row>
    <row r="34" spans="2:5" ht="12.75">
      <c r="B34" s="12" t="s">
        <v>8</v>
      </c>
      <c r="C34" s="11">
        <v>13129.814081</v>
      </c>
      <c r="D34" s="11">
        <v>4523.522316</v>
      </c>
      <c r="E34" s="11"/>
    </row>
    <row r="35" spans="2:5" ht="12.75">
      <c r="B35" s="12" t="s">
        <v>19</v>
      </c>
      <c r="C35" s="11">
        <v>740.007557</v>
      </c>
      <c r="D35" s="11"/>
      <c r="E35" s="11"/>
    </row>
    <row r="36" spans="2:5" ht="12.75">
      <c r="B36" s="10" t="s">
        <v>24</v>
      </c>
      <c r="C36" s="11">
        <f>+C37+C38+C39+C40</f>
        <v>409.689974</v>
      </c>
      <c r="D36" s="11">
        <f>+D37+D38+D39+D40</f>
        <v>3163.304709</v>
      </c>
      <c r="E36" s="11"/>
    </row>
    <row r="37" spans="2:5" ht="12.75">
      <c r="B37" s="12" t="s">
        <v>22</v>
      </c>
      <c r="C37" s="11"/>
      <c r="D37" s="11"/>
      <c r="E37" s="11"/>
    </row>
    <row r="38" spans="2:5" ht="12.75">
      <c r="B38" s="12" t="s">
        <v>23</v>
      </c>
      <c r="C38" s="11"/>
      <c r="D38" s="11"/>
      <c r="E38" s="11"/>
    </row>
    <row r="39" spans="2:5" ht="12.75">
      <c r="B39" s="12" t="s">
        <v>8</v>
      </c>
      <c r="C39" s="11">
        <v>171.687998</v>
      </c>
      <c r="D39" s="11">
        <v>3163.304709</v>
      </c>
      <c r="E39" s="11"/>
    </row>
    <row r="40" spans="2:5" ht="12.75">
      <c r="B40" s="12" t="s">
        <v>19</v>
      </c>
      <c r="C40" s="11">
        <v>238.001976</v>
      </c>
      <c r="D40" s="11"/>
      <c r="E40" s="11"/>
    </row>
    <row r="41" spans="2:5" ht="12.75">
      <c r="B41" s="12"/>
      <c r="C41" s="11"/>
      <c r="D41" s="11"/>
      <c r="E41" s="11"/>
    </row>
    <row r="42" spans="2:5" ht="12.75">
      <c r="B42" s="10" t="s">
        <v>25</v>
      </c>
      <c r="C42" s="11">
        <f>+C43+C44+C45+C46</f>
        <v>225.484425</v>
      </c>
      <c r="D42" s="11">
        <f>+D43+D44+D45+D46</f>
        <v>327.062771</v>
      </c>
      <c r="E42" s="11">
        <f>+C42-A.SE.N.8.900.N.A1.N.4b</f>
        <v>-101.57834600000001</v>
      </c>
    </row>
    <row r="43" spans="2:5" ht="12.75">
      <c r="B43" s="12" t="s">
        <v>26</v>
      </c>
      <c r="C43" s="11"/>
      <c r="D43" s="11"/>
      <c r="E43" s="11"/>
    </row>
    <row r="44" spans="2:5" ht="12.75">
      <c r="B44" s="12" t="s">
        <v>27</v>
      </c>
      <c r="C44" s="11"/>
      <c r="D44" s="11"/>
      <c r="E44" s="11"/>
    </row>
    <row r="45" spans="2:5" ht="12.75">
      <c r="B45" s="12" t="s">
        <v>28</v>
      </c>
      <c r="C45" s="11">
        <v>215.967222</v>
      </c>
      <c r="D45" s="11">
        <v>322.071372</v>
      </c>
      <c r="E45" s="11">
        <f>+C45-A.SE.N.8.903.N.A1.N.4b</f>
        <v>-106.10415</v>
      </c>
    </row>
    <row r="46" spans="2:5" ht="12.75">
      <c r="B46" s="12" t="s">
        <v>29</v>
      </c>
      <c r="C46" s="11">
        <v>9.517203</v>
      </c>
      <c r="D46" s="11">
        <v>4.991399</v>
      </c>
      <c r="E46" s="11">
        <f>+C46-A.SE.N.8.903.N.A1.N.4b</f>
        <v>-312.554169</v>
      </c>
    </row>
    <row r="47" spans="2:5" ht="12.75">
      <c r="B47" s="12"/>
      <c r="C47" s="11"/>
      <c r="D47" s="11"/>
      <c r="E47" s="11"/>
    </row>
    <row r="48" spans="2:5" ht="12.75">
      <c r="B48" s="10" t="s">
        <v>30</v>
      </c>
      <c r="C48" s="11">
        <f>+C49+C52+C56+C59</f>
        <v>34079.576403</v>
      </c>
      <c r="D48" s="11">
        <f>+D49+D52+D56+D59</f>
        <v>38387.49469100001</v>
      </c>
      <c r="E48" s="11">
        <f>+C48-A.SE.N.8.703.N.A1.N.4b</f>
        <v>-4307.918288000008</v>
      </c>
    </row>
    <row r="49" spans="2:5" ht="12.75">
      <c r="B49" s="10" t="s">
        <v>26</v>
      </c>
      <c r="C49" s="11">
        <f>+C50+C51</f>
        <v>0</v>
      </c>
      <c r="D49" s="11">
        <f>+D50+D51</f>
        <v>26.965148</v>
      </c>
      <c r="E49" s="11"/>
    </row>
    <row r="50" spans="2:5" ht="12.75">
      <c r="B50" s="12" t="s">
        <v>31</v>
      </c>
      <c r="C50" s="11">
        <v>0</v>
      </c>
      <c r="D50" s="11">
        <v>26.965148</v>
      </c>
      <c r="E50" s="11"/>
    </row>
    <row r="51" spans="2:5" ht="12.75">
      <c r="B51" s="12" t="s">
        <v>32</v>
      </c>
      <c r="C51" s="11"/>
      <c r="D51" s="11"/>
      <c r="E51" s="11"/>
    </row>
    <row r="52" spans="2:5" ht="12.75">
      <c r="B52" s="10" t="s">
        <v>27</v>
      </c>
      <c r="C52" s="11">
        <f>+C53+C54+C55</f>
        <v>59.97191</v>
      </c>
      <c r="D52" s="11">
        <f>+D53+D54+D55</f>
        <v>732</v>
      </c>
      <c r="E52" s="11"/>
    </row>
    <row r="53" spans="2:5" ht="12.75">
      <c r="B53" s="12" t="s">
        <v>33</v>
      </c>
      <c r="C53" s="11">
        <v>51.087183</v>
      </c>
      <c r="D53" s="11"/>
      <c r="E53" s="11"/>
    </row>
    <row r="54" spans="2:5" ht="12.75">
      <c r="B54" s="12" t="s">
        <v>31</v>
      </c>
      <c r="C54" s="11"/>
      <c r="D54" s="11">
        <v>732</v>
      </c>
      <c r="E54" s="11"/>
    </row>
    <row r="55" spans="2:5" ht="12.75">
      <c r="B55" s="12" t="s">
        <v>32</v>
      </c>
      <c r="C55" s="11">
        <v>8.884727</v>
      </c>
      <c r="D55" s="11"/>
      <c r="E55" s="11"/>
    </row>
    <row r="56" spans="2:5" ht="12.75">
      <c r="B56" s="10" t="s">
        <v>28</v>
      </c>
      <c r="C56" s="11">
        <f>+C57+C58</f>
        <v>29060.918476</v>
      </c>
      <c r="D56" s="11">
        <f>+D57+D58</f>
        <v>36027.057412</v>
      </c>
      <c r="E56" s="11"/>
    </row>
    <row r="57" spans="2:5" ht="12.75">
      <c r="B57" s="12" t="s">
        <v>31</v>
      </c>
      <c r="C57" s="11">
        <v>29060.918476</v>
      </c>
      <c r="D57" s="11">
        <v>36027.057412</v>
      </c>
      <c r="E57" s="11"/>
    </row>
    <row r="58" spans="2:5" ht="12.75">
      <c r="B58" s="12" t="s">
        <v>32</v>
      </c>
      <c r="C58" s="11"/>
      <c r="D58" s="11"/>
      <c r="E58" s="11"/>
    </row>
    <row r="59" spans="2:5" ht="12.75">
      <c r="B59" s="10" t="s">
        <v>29</v>
      </c>
      <c r="C59" s="11">
        <f>+C60+C61+C62</f>
        <v>4958.686017</v>
      </c>
      <c r="D59" s="11">
        <f>+D60+D61+D62</f>
        <v>1601.472131</v>
      </c>
      <c r="E59" s="11"/>
    </row>
    <row r="60" spans="2:5" ht="12.75">
      <c r="B60" s="12" t="s">
        <v>33</v>
      </c>
      <c r="C60" s="11">
        <v>94.468574</v>
      </c>
      <c r="D60" s="11">
        <v>613.610036</v>
      </c>
      <c r="E60" s="11"/>
    </row>
    <row r="61" spans="2:5" ht="12.75">
      <c r="B61" s="12" t="s">
        <v>31</v>
      </c>
      <c r="C61" s="11">
        <v>4864.217443</v>
      </c>
      <c r="D61" s="11">
        <v>987.862095</v>
      </c>
      <c r="E61" s="11"/>
    </row>
    <row r="62" spans="2:5" ht="12.75">
      <c r="B62" s="12" t="s">
        <v>32</v>
      </c>
      <c r="C62" s="11"/>
      <c r="D62" s="13"/>
      <c r="E62" s="11"/>
    </row>
    <row r="63" spans="2:5" ht="12.75">
      <c r="B63" s="12"/>
      <c r="C63" s="11"/>
      <c r="D63" s="12"/>
      <c r="E63" s="11"/>
    </row>
    <row r="64" spans="2:5" ht="13.5" thickBot="1">
      <c r="B64" s="14" t="s">
        <v>34</v>
      </c>
      <c r="C64" s="15"/>
      <c r="D64" s="16"/>
      <c r="E64" s="15">
        <f>1378.369529+1784.101122+1260.970336</f>
        <v>4423.440987</v>
      </c>
    </row>
    <row r="65" spans="3:4" ht="12.75">
      <c r="C65" s="17"/>
      <c r="D65" s="17"/>
    </row>
    <row r="66" ht="12.75">
      <c r="B66" s="2" t="s">
        <v>35</v>
      </c>
    </row>
    <row r="68" ht="12.75">
      <c r="B68" s="3" t="s">
        <v>37</v>
      </c>
    </row>
  </sheetData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  <headerFooter alignWithMargins="0">
    <oddFooter>&amp;LLast update: 07/10/2009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acrossou</cp:lastModifiedBy>
  <cp:lastPrinted>2009-10-09T07:11:07Z</cp:lastPrinted>
  <dcterms:created xsi:type="dcterms:W3CDTF">2004-12-02T06:15:44Z</dcterms:created>
  <dcterms:modified xsi:type="dcterms:W3CDTF">2009-10-09T07:12:08Z</dcterms:modified>
  <cp:category/>
  <cp:version/>
  <cp:contentType/>
  <cp:contentStatus/>
</cp:coreProperties>
</file>