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4250" windowHeight="12615" activeTab="0"/>
  </bookViews>
  <sheets>
    <sheet name="Q2-2010" sheetId="1" r:id="rId1"/>
  </sheets>
  <definedNames>
    <definedName name="A.SE.N.8.602.N.A1.N.4b" localSheetId="0">'Q2-2010'!$D$25</definedName>
    <definedName name="A.SE.N.8.652.N.A1.N.4b" localSheetId="0">'Q2-2010'!$E$25</definedName>
    <definedName name="A.SE.N.8.702.N.A1.N.4b" localSheetId="0">'Q2-2010'!$D$51</definedName>
    <definedName name="A.SE.N.8.703.N.A1.N.4b" localSheetId="0">'Q2-2010'!$D$49</definedName>
    <definedName name="A.SE.N.8.737.N.A1.N.4b" localSheetId="0">'Q2-2010'!$D$52</definedName>
    <definedName name="A.SE.N.8.752.N.A1.N.4b" localSheetId="0">'Q2-2010'!$E$51</definedName>
    <definedName name="A.SE.N.8.753.N.A1.N.4b" localSheetId="0">'Q2-2010'!$E$49</definedName>
    <definedName name="A.SE.N.8.757.N.A1.N.4b" localSheetId="0">'Q2-2010'!$E$54</definedName>
    <definedName name="A.SE.N.8.769.N.A1.N.4b" localSheetId="0">'Q2-2010'!$E$55</definedName>
    <definedName name="A.SE.N.8.787.N.A1.N.4b" localSheetId="0">'Q2-2010'!$E$52</definedName>
    <definedName name="A.SE.N.8.790.N.A1.N.4b" localSheetId="0">'Q2-2010'!$E$56</definedName>
    <definedName name="A.SE.N.8.900.N.A1.N.4b" localSheetId="0">'Q2-2010'!$D$43</definedName>
    <definedName name="A.SE.N.8.901.N.A1.N.4b" localSheetId="0">'Q2-2010'!$D$44</definedName>
    <definedName name="A.SE.N.8.902.N.A1.N.4b" localSheetId="0">'Q2-2010'!$D$45</definedName>
    <definedName name="A.SE.N.8.903.N.A1.N.4b" localSheetId="0">'Q2-2010'!$D$46</definedName>
    <definedName name="A.SE.N.8.904.N.A1.N.4b" localSheetId="0">'Q2-2010'!$D$47</definedName>
    <definedName name="A.SE.N.8.905.N.A1.N.4b" localSheetId="0">'Q2-2010'!$E$43</definedName>
    <definedName name="A.SE.N.8.906.N.A1.N.4b" localSheetId="0">'Q2-2010'!$E$44</definedName>
    <definedName name="A.SE.N.8.907.N.A1.N.4b" localSheetId="0">'Q2-2010'!$E$45</definedName>
    <definedName name="A.SE.N.8.908.N.A1.N.4b" localSheetId="0">'Q2-2010'!$E$46</definedName>
    <definedName name="A.SE.N.8.909.N.A1.N.4b" localSheetId="0">'Q2-2010'!$E$47</definedName>
    <definedName name="_xlnm.Print_Area" localSheetId="0">'Q2-2010'!$B$1:$E$69</definedName>
  </definedNames>
  <calcPr fullCalcOnLoad="1"/>
</workbook>
</file>

<file path=xl/sharedStrings.xml><?xml version="1.0" encoding="utf-8"?>
<sst xmlns="http://schemas.openxmlformats.org/spreadsheetml/2006/main" count="62" uniqueCount="39">
  <si>
    <t>ASSETS</t>
  </si>
  <si>
    <t>LIABILITIES</t>
  </si>
  <si>
    <t>BALANCE</t>
  </si>
  <si>
    <t>FINANCIAL ACCOUNT</t>
  </si>
  <si>
    <t xml:space="preserve">      Direct investment</t>
  </si>
  <si>
    <t xml:space="preserve">         Abroad</t>
  </si>
  <si>
    <t xml:space="preserve">           Equity capital and reinvested earnings</t>
  </si>
  <si>
    <t xml:space="preserve">               MFIs (excluding central banks)</t>
  </si>
  <si>
    <t xml:space="preserve">            Other Capital</t>
  </si>
  <si>
    <t xml:space="preserve">         In the reporting country</t>
  </si>
  <si>
    <t xml:space="preserve">            Equity capital and reinvested earnings</t>
  </si>
  <si>
    <t xml:space="preserve">            Other capital</t>
  </si>
  <si>
    <t xml:space="preserve">      Portfolio investment</t>
  </si>
  <si>
    <t xml:space="preserve">         Equity securities</t>
  </si>
  <si>
    <t xml:space="preserve">            Monetary authorities</t>
  </si>
  <si>
    <t xml:space="preserve">            General Government</t>
  </si>
  <si>
    <t xml:space="preserve">            MFIs (excluding central banks)</t>
  </si>
  <si>
    <t xml:space="preserve">            Other sectors</t>
  </si>
  <si>
    <t xml:space="preserve">               Other sectors</t>
  </si>
  <si>
    <t xml:space="preserve">         Debt securities</t>
  </si>
  <si>
    <t xml:space="preserve">            Bonds and notes</t>
  </si>
  <si>
    <t xml:space="preserve">               Monetary authorities</t>
  </si>
  <si>
    <t xml:space="preserve">               General government</t>
  </si>
  <si>
    <t xml:space="preserve">            Money market instruments</t>
  </si>
  <si>
    <t xml:space="preserve">      Financial derivatives</t>
  </si>
  <si>
    <t xml:space="preserve">         Monetary authorities</t>
  </si>
  <si>
    <t xml:space="preserve">         General government</t>
  </si>
  <si>
    <t xml:space="preserve">         MFIs (excluding central banks)</t>
  </si>
  <si>
    <t xml:space="preserve">         Other sectors</t>
  </si>
  <si>
    <t xml:space="preserve">      Other Investment</t>
  </si>
  <si>
    <t xml:space="preserve">            Loans/currency and deposits</t>
  </si>
  <si>
    <t xml:space="preserve">            Other assets/liabilities</t>
  </si>
  <si>
    <t xml:space="preserve">            Trade credits</t>
  </si>
  <si>
    <t xml:space="preserve">      Reserve assets</t>
  </si>
  <si>
    <t>€ million</t>
  </si>
  <si>
    <t>Last update: 23/11/2011</t>
  </si>
  <si>
    <t>Because of rounding there may be slight discrepancies between the totals shown and the sum of constituent items</t>
  </si>
  <si>
    <t>INTERNATIONAL INVESTMENT POSITION - Second quarter 2010</t>
  </si>
  <si>
    <t>(Provisional)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</si>
</sst>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£&quot;;\-#,##0\ &quot;£&quot;"/>
    <numFmt numFmtId="165" formatCode="#,##0\ &quot;£&quot;;[Red]\-#,##0\ &quot;£&quot;"/>
    <numFmt numFmtId="166" formatCode="#,##0.00\ &quot;£&quot;;\-#,##0.00\ &quot;£&quot;"/>
    <numFmt numFmtId="167" formatCode="#,##0.00\ &quot;£&quot;;[Red]\-#,##0.00\ &quot;£&quot;"/>
    <numFmt numFmtId="168" formatCode="_-* #,##0\ &quot;£&quot;_-;\-* #,##0\ &quot;£&quot;_-;_-* &quot;-&quot;\ &quot;£&quot;_-;_-@_-"/>
    <numFmt numFmtId="169" formatCode="_-* #,##0\ _£_-;\-* #,##0\ _£_-;_-* &quot;-&quot;\ _£_-;_-@_-"/>
    <numFmt numFmtId="170" formatCode="_-* #,##0.00\ &quot;£&quot;_-;\-* #,##0.00\ &quot;£&quot;_-;_-* &quot;-&quot;??\ &quot;£&quot;_-;_-@_-"/>
    <numFmt numFmtId="171" formatCode="_-* #,##0.00\ _£_-;\-* #,##0.00\ _£_-;_-* &quot;-&quot;??\ _£_-;_-@_-"/>
    <numFmt numFmtId="172" formatCode="#,##0.0"/>
    <numFmt numFmtId="173" formatCode="#,##0.000"/>
    <numFmt numFmtId="174" formatCode="#,##0.0000"/>
    <numFmt numFmtId="175" formatCode="#,##0.00000"/>
    <numFmt numFmtId="176" formatCode="#,##0.000000"/>
  </numFmts>
  <fonts count="3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172" fontId="3" fillId="33" borderId="0" xfId="0" applyNumberFormat="1" applyFont="1" applyFill="1" applyAlignment="1">
      <alignment/>
    </xf>
    <xf numFmtId="172" fontId="0" fillId="33" borderId="0" xfId="0" applyNumberFormat="1" applyFill="1" applyAlignment="1">
      <alignment/>
    </xf>
    <xf numFmtId="172" fontId="2" fillId="33" borderId="0" xfId="0" applyNumberFormat="1" applyFont="1" applyFill="1" applyAlignment="1">
      <alignment/>
    </xf>
    <xf numFmtId="172" fontId="0" fillId="33" borderId="10" xfId="0" applyNumberFormat="1" applyFill="1" applyBorder="1" applyAlignment="1">
      <alignment/>
    </xf>
    <xf numFmtId="172" fontId="2" fillId="33" borderId="11" xfId="0" applyNumberFormat="1" applyFont="1" applyFill="1" applyBorder="1" applyAlignment="1">
      <alignment horizontal="center"/>
    </xf>
    <xf numFmtId="172" fontId="2" fillId="33" borderId="12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 horizontal="center"/>
    </xf>
    <xf numFmtId="172" fontId="2" fillId="33" borderId="13" xfId="0" applyNumberFormat="1" applyFont="1" applyFill="1" applyBorder="1" applyAlignment="1">
      <alignment/>
    </xf>
    <xf numFmtId="172" fontId="0" fillId="33" borderId="13" xfId="0" applyNumberFormat="1" applyFill="1" applyBorder="1" applyAlignment="1">
      <alignment/>
    </xf>
    <xf numFmtId="172" fontId="2" fillId="33" borderId="14" xfId="0" applyNumberFormat="1" applyFont="1" applyFill="1" applyBorder="1" applyAlignment="1">
      <alignment/>
    </xf>
    <xf numFmtId="172" fontId="0" fillId="33" borderId="15" xfId="0" applyNumberFormat="1" applyFill="1" applyBorder="1" applyAlignment="1">
      <alignment/>
    </xf>
    <xf numFmtId="3" fontId="0" fillId="33" borderId="16" xfId="0" applyNumberFormat="1" applyFill="1" applyBorder="1" applyAlignment="1">
      <alignment/>
    </xf>
    <xf numFmtId="3" fontId="0" fillId="33" borderId="17" xfId="0" applyNumberFormat="1" applyFill="1" applyBorder="1" applyAlignment="1">
      <alignment/>
    </xf>
    <xf numFmtId="3" fontId="0" fillId="33" borderId="18" xfId="0" applyNumberFormat="1" applyFill="1" applyBorder="1" applyAlignment="1">
      <alignment/>
    </xf>
    <xf numFmtId="3" fontId="0" fillId="33" borderId="13" xfId="0" applyNumberFormat="1" applyFill="1" applyBorder="1" applyAlignment="1">
      <alignment/>
    </xf>
    <xf numFmtId="3" fontId="0" fillId="33" borderId="0" xfId="0" applyNumberFormat="1" applyFill="1" applyBorder="1" applyAlignment="1">
      <alignment/>
    </xf>
    <xf numFmtId="3" fontId="0" fillId="33" borderId="19" xfId="0" applyNumberFormat="1" applyFill="1" applyBorder="1" applyAlignment="1">
      <alignment/>
    </xf>
    <xf numFmtId="3" fontId="0" fillId="33" borderId="14" xfId="0" applyNumberForma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69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4.8515625" style="2" customWidth="1"/>
    <col min="2" max="2" width="51.28125" style="2" customWidth="1"/>
    <col min="3" max="5" width="14.140625" style="2" customWidth="1"/>
    <col min="6" max="16384" width="9.140625" style="2" customWidth="1"/>
  </cols>
  <sheetData>
    <row r="1" ht="18">
      <c r="B1" s="1" t="s">
        <v>37</v>
      </c>
    </row>
    <row r="2" ht="18">
      <c r="B2" s="1" t="s">
        <v>38</v>
      </c>
    </row>
    <row r="3" ht="12.75">
      <c r="B3" s="3" t="s">
        <v>34</v>
      </c>
    </row>
    <row r="4" ht="13.5" thickBot="1"/>
    <row r="5" spans="2:5" ht="13.5" thickBot="1">
      <c r="B5" s="4"/>
      <c r="C5" s="5" t="s">
        <v>0</v>
      </c>
      <c r="D5" s="5" t="s">
        <v>1</v>
      </c>
      <c r="E5" s="6" t="s">
        <v>2</v>
      </c>
    </row>
    <row r="6" spans="2:5" ht="12.75">
      <c r="B6" s="7"/>
      <c r="C6" s="12"/>
      <c r="D6" s="12"/>
      <c r="E6" s="13"/>
    </row>
    <row r="7" spans="2:5" ht="12.75">
      <c r="B7" s="8" t="s">
        <v>3</v>
      </c>
      <c r="C7" s="14"/>
      <c r="D7" s="15"/>
      <c r="E7" s="14">
        <f>E9+A.SE.N.8.652.N.A1.N.4b+A.SE.N.8.905.N.A1.N.4b+A.SE.N.8.753.N.A1.N.4b+C65</f>
        <v>-4015.430000000015</v>
      </c>
    </row>
    <row r="8" spans="2:5" ht="12.75">
      <c r="B8" s="8"/>
      <c r="C8" s="14"/>
      <c r="D8" s="15"/>
      <c r="E8" s="14"/>
    </row>
    <row r="9" spans="2:5" ht="12.75">
      <c r="B9" s="8" t="s">
        <v>4</v>
      </c>
      <c r="C9" s="14"/>
      <c r="D9" s="15"/>
      <c r="E9" s="14">
        <f>+E10-E17</f>
        <v>-3723.1499999999996</v>
      </c>
    </row>
    <row r="10" spans="2:5" ht="12.75">
      <c r="B10" s="8" t="s">
        <v>5</v>
      </c>
      <c r="C10" s="14"/>
      <c r="D10" s="15"/>
      <c r="E10" s="14">
        <f>+E11+E14</f>
        <v>7982.59</v>
      </c>
    </row>
    <row r="11" spans="2:5" ht="12.75">
      <c r="B11" s="9" t="s">
        <v>6</v>
      </c>
      <c r="C11" s="14"/>
      <c r="D11" s="15"/>
      <c r="E11" s="14">
        <f>+E12+E13</f>
        <v>6227.7300000000005</v>
      </c>
    </row>
    <row r="12" spans="2:5" ht="12.75">
      <c r="B12" s="9" t="s">
        <v>7</v>
      </c>
      <c r="C12" s="14"/>
      <c r="D12" s="15"/>
      <c r="E12" s="14">
        <v>1371.43</v>
      </c>
    </row>
    <row r="13" spans="2:5" ht="12.75">
      <c r="B13" s="9" t="s">
        <v>18</v>
      </c>
      <c r="C13" s="14"/>
      <c r="D13" s="15"/>
      <c r="E13" s="14">
        <v>4856.3</v>
      </c>
    </row>
    <row r="14" spans="2:5" ht="12.75">
      <c r="B14" s="9" t="s">
        <v>8</v>
      </c>
      <c r="C14" s="14"/>
      <c r="D14" s="15"/>
      <c r="E14" s="14">
        <f>+E15+E16</f>
        <v>1754.8600000000001</v>
      </c>
    </row>
    <row r="15" spans="2:5" ht="12.75">
      <c r="B15" s="9" t="s">
        <v>7</v>
      </c>
      <c r="C15" s="14"/>
      <c r="D15" s="15"/>
      <c r="E15" s="14">
        <v>0.66</v>
      </c>
    </row>
    <row r="16" spans="2:5" ht="12.75">
      <c r="B16" s="9" t="s">
        <v>18</v>
      </c>
      <c r="C16" s="14"/>
      <c r="D16" s="15"/>
      <c r="E16" s="14">
        <v>1754.2</v>
      </c>
    </row>
    <row r="17" spans="2:5" ht="12.75">
      <c r="B17" s="8" t="s">
        <v>9</v>
      </c>
      <c r="C17" s="14"/>
      <c r="D17" s="15"/>
      <c r="E17" s="14">
        <f>+E18+E21</f>
        <v>11705.74</v>
      </c>
    </row>
    <row r="18" spans="2:5" ht="12.75">
      <c r="B18" s="9" t="s">
        <v>10</v>
      </c>
      <c r="C18" s="14"/>
      <c r="D18" s="15"/>
      <c r="E18" s="14">
        <f>+E19+E20</f>
        <v>11422.15</v>
      </c>
    </row>
    <row r="19" spans="2:5" ht="12.75">
      <c r="B19" s="9" t="s">
        <v>7</v>
      </c>
      <c r="C19" s="14"/>
      <c r="D19" s="15"/>
      <c r="E19" s="14">
        <v>2046.84</v>
      </c>
    </row>
    <row r="20" spans="2:5" ht="12.75">
      <c r="B20" s="9" t="s">
        <v>18</v>
      </c>
      <c r="C20" s="14"/>
      <c r="D20" s="15"/>
      <c r="E20" s="14">
        <v>9375.31</v>
      </c>
    </row>
    <row r="21" spans="2:5" ht="12.75">
      <c r="B21" s="9" t="s">
        <v>11</v>
      </c>
      <c r="C21" s="14"/>
      <c r="D21" s="15"/>
      <c r="E21" s="14">
        <f>+E22+E23</f>
        <v>283.59000000000003</v>
      </c>
    </row>
    <row r="22" spans="2:5" ht="12.75">
      <c r="B22" s="9" t="s">
        <v>7</v>
      </c>
      <c r="C22" s="14"/>
      <c r="D22" s="15"/>
      <c r="E22" s="14">
        <v>13.79</v>
      </c>
    </row>
    <row r="23" spans="2:5" ht="12.75">
      <c r="B23" s="9" t="s">
        <v>18</v>
      </c>
      <c r="C23" s="14"/>
      <c r="D23" s="15"/>
      <c r="E23" s="14">
        <v>269.8</v>
      </c>
    </row>
    <row r="24" spans="2:5" ht="12.75">
      <c r="B24" s="9"/>
      <c r="C24" s="14"/>
      <c r="D24" s="15"/>
      <c r="E24" s="14"/>
    </row>
    <row r="25" spans="2:5" ht="12.75">
      <c r="B25" s="8" t="s">
        <v>12</v>
      </c>
      <c r="C25" s="14">
        <f>+C26+C31</f>
        <v>52539.23999999999</v>
      </c>
      <c r="D25" s="14">
        <f>+D26+D31</f>
        <v>10140.94</v>
      </c>
      <c r="E25" s="14">
        <f>+C25-A.SE.N.8.602.N.A1.N.4b</f>
        <v>42398.29999999999</v>
      </c>
    </row>
    <row r="26" spans="2:5" ht="12.75">
      <c r="B26" s="8" t="s">
        <v>13</v>
      </c>
      <c r="C26" s="14">
        <f>C28+C27+C29+C30</f>
        <v>2503.2000000000003</v>
      </c>
      <c r="D26" s="14">
        <f>D29+D30</f>
        <v>2106.23</v>
      </c>
      <c r="E26" s="14"/>
    </row>
    <row r="27" spans="2:5" ht="12.75">
      <c r="B27" s="9" t="s">
        <v>14</v>
      </c>
      <c r="C27" s="14">
        <v>0</v>
      </c>
      <c r="D27" s="14"/>
      <c r="E27" s="14"/>
    </row>
    <row r="28" spans="2:5" ht="12.75">
      <c r="B28" s="9" t="s">
        <v>15</v>
      </c>
      <c r="C28" s="14">
        <v>0</v>
      </c>
      <c r="D28" s="14"/>
      <c r="E28" s="14"/>
    </row>
    <row r="29" spans="2:5" ht="12.75">
      <c r="B29" s="9" t="s">
        <v>16</v>
      </c>
      <c r="C29" s="14">
        <v>1.78</v>
      </c>
      <c r="D29" s="14">
        <v>1955.33</v>
      </c>
      <c r="E29" s="14"/>
    </row>
    <row r="30" spans="2:5" ht="12.75">
      <c r="B30" s="9" t="s">
        <v>17</v>
      </c>
      <c r="C30" s="14">
        <v>2501.42</v>
      </c>
      <c r="D30" s="14">
        <v>150.9</v>
      </c>
      <c r="E30" s="14"/>
    </row>
    <row r="31" spans="2:5" ht="12.75">
      <c r="B31" s="8" t="s">
        <v>19</v>
      </c>
      <c r="C31" s="14">
        <f>+C32+C37</f>
        <v>50036.03999999999</v>
      </c>
      <c r="D31" s="14">
        <f>+D32+D37</f>
        <v>8034.71</v>
      </c>
      <c r="E31" s="14"/>
    </row>
    <row r="32" spans="2:5" ht="12.75">
      <c r="B32" s="8" t="s">
        <v>20</v>
      </c>
      <c r="C32" s="14">
        <f>+C33+C34+C35+C36</f>
        <v>48755.27</v>
      </c>
      <c r="D32" s="14">
        <f>+D33+D34+D35+D36</f>
        <v>7737.07</v>
      </c>
      <c r="E32" s="14"/>
    </row>
    <row r="33" spans="2:5" ht="12.75">
      <c r="B33" s="9" t="s">
        <v>21</v>
      </c>
      <c r="C33" s="14">
        <v>2937.57</v>
      </c>
      <c r="D33" s="14">
        <v>0</v>
      </c>
      <c r="E33" s="14"/>
    </row>
    <row r="34" spans="2:5" ht="12.75">
      <c r="B34" s="9" t="s">
        <v>22</v>
      </c>
      <c r="C34" s="14">
        <v>0</v>
      </c>
      <c r="D34" s="14">
        <v>3199</v>
      </c>
      <c r="E34" s="14"/>
    </row>
    <row r="35" spans="2:5" ht="12.75">
      <c r="B35" s="9" t="s">
        <v>7</v>
      </c>
      <c r="C35" s="14">
        <v>43607</v>
      </c>
      <c r="D35" s="14">
        <v>4367.2</v>
      </c>
      <c r="E35" s="14"/>
    </row>
    <row r="36" spans="2:5" ht="12.75">
      <c r="B36" s="9" t="s">
        <v>18</v>
      </c>
      <c r="C36" s="14">
        <v>2210.7</v>
      </c>
      <c r="D36" s="14">
        <v>170.87</v>
      </c>
      <c r="E36" s="14"/>
    </row>
    <row r="37" spans="2:5" ht="12.75">
      <c r="B37" s="8" t="s">
        <v>23</v>
      </c>
      <c r="C37" s="14">
        <f>+C38+C39+C40+C41</f>
        <v>1280.77</v>
      </c>
      <c r="D37" s="14">
        <f>+D38+D39+D40+D41</f>
        <v>297.64</v>
      </c>
      <c r="E37" s="14"/>
    </row>
    <row r="38" spans="2:5" ht="12.75">
      <c r="B38" s="9" t="s">
        <v>21</v>
      </c>
      <c r="C38" s="14">
        <v>0</v>
      </c>
      <c r="D38" s="14">
        <v>0</v>
      </c>
      <c r="E38" s="14"/>
    </row>
    <row r="39" spans="2:5" ht="12.75">
      <c r="B39" s="9" t="s">
        <v>22</v>
      </c>
      <c r="C39" s="14">
        <v>0</v>
      </c>
      <c r="D39" s="14">
        <v>133.64</v>
      </c>
      <c r="E39" s="14"/>
    </row>
    <row r="40" spans="2:5" ht="12.75">
      <c r="B40" s="9" t="s">
        <v>7</v>
      </c>
      <c r="C40" s="14">
        <v>1265.74</v>
      </c>
      <c r="D40" s="14">
        <v>148</v>
      </c>
      <c r="E40" s="14"/>
    </row>
    <row r="41" spans="2:5" ht="12.75">
      <c r="B41" s="9" t="s">
        <v>18</v>
      </c>
      <c r="C41" s="14">
        <v>15.03</v>
      </c>
      <c r="D41" s="14">
        <v>16</v>
      </c>
      <c r="E41" s="14"/>
    </row>
    <row r="42" spans="2:5" ht="12.75">
      <c r="B42" s="9"/>
      <c r="C42" s="14"/>
      <c r="D42" s="14"/>
      <c r="E42" s="14"/>
    </row>
    <row r="43" spans="2:5" ht="12.75">
      <c r="B43" s="8" t="s">
        <v>24</v>
      </c>
      <c r="C43" s="14">
        <f>+C44+C45+C46+C47</f>
        <v>1069.4</v>
      </c>
      <c r="D43" s="14">
        <f>+D44+D45+D46+D47</f>
        <v>1067.4499999999998</v>
      </c>
      <c r="E43" s="14">
        <f>C43-D43</f>
        <v>1.9500000000002728</v>
      </c>
    </row>
    <row r="44" spans="2:5" ht="12.75">
      <c r="B44" s="9" t="s">
        <v>25</v>
      </c>
      <c r="C44" s="14">
        <v>0</v>
      </c>
      <c r="D44" s="14">
        <v>0</v>
      </c>
      <c r="E44" s="14">
        <f>C44-D44</f>
        <v>0</v>
      </c>
    </row>
    <row r="45" spans="2:5" ht="12.75">
      <c r="B45" s="9" t="s">
        <v>26</v>
      </c>
      <c r="C45" s="14">
        <v>0</v>
      </c>
      <c r="D45" s="14">
        <v>0</v>
      </c>
      <c r="E45" s="14">
        <f>C45-D45</f>
        <v>0</v>
      </c>
    </row>
    <row r="46" spans="2:5" ht="12.75">
      <c r="B46" s="9" t="s">
        <v>27</v>
      </c>
      <c r="C46" s="14">
        <v>386.5</v>
      </c>
      <c r="D46" s="14">
        <v>1064.6</v>
      </c>
      <c r="E46" s="14">
        <f>C46-D46</f>
        <v>-678.0999999999999</v>
      </c>
    </row>
    <row r="47" spans="2:5" ht="12.75">
      <c r="B47" s="9" t="s">
        <v>28</v>
      </c>
      <c r="C47" s="14">
        <v>682.9</v>
      </c>
      <c r="D47" s="14">
        <v>2.85</v>
      </c>
      <c r="E47" s="14">
        <f>C47-D47</f>
        <v>680.05</v>
      </c>
    </row>
    <row r="48" spans="2:5" ht="12.75">
      <c r="B48" s="9"/>
      <c r="C48" s="14"/>
      <c r="D48" s="14"/>
      <c r="E48" s="14"/>
    </row>
    <row r="49" spans="2:5" ht="12.75">
      <c r="B49" s="8" t="s">
        <v>29</v>
      </c>
      <c r="C49" s="14">
        <f>+C50+C53+C57+C60</f>
        <v>67530.4</v>
      </c>
      <c r="D49" s="14">
        <f>+D50+D53+D57+D60</f>
        <v>111173.43</v>
      </c>
      <c r="E49" s="14">
        <f>+C49-A.SE.N.8.703.N.A1.N.4b</f>
        <v>-43643.03</v>
      </c>
    </row>
    <row r="50" spans="2:5" ht="12.75">
      <c r="B50" s="8" t="s">
        <v>25</v>
      </c>
      <c r="C50" s="14">
        <f>+C51+C52</f>
        <v>595.68</v>
      </c>
      <c r="D50" s="14">
        <f>+D51+D52</f>
        <v>7887.23</v>
      </c>
      <c r="E50" s="14"/>
    </row>
    <row r="51" spans="2:5" ht="12.75">
      <c r="B51" s="9" t="s">
        <v>30</v>
      </c>
      <c r="C51" s="14">
        <v>569.01</v>
      </c>
      <c r="D51" s="14">
        <v>7873.83</v>
      </c>
      <c r="E51" s="14"/>
    </row>
    <row r="52" spans="2:5" ht="12.75">
      <c r="B52" s="9" t="s">
        <v>31</v>
      </c>
      <c r="C52" s="14">
        <v>26.67</v>
      </c>
      <c r="D52" s="14">
        <v>13.4</v>
      </c>
      <c r="E52" s="14"/>
    </row>
    <row r="53" spans="2:5" ht="12.75">
      <c r="B53" s="8" t="s">
        <v>26</v>
      </c>
      <c r="C53" s="14">
        <f>+C54+C55+C56</f>
        <v>201.66</v>
      </c>
      <c r="D53" s="14">
        <f>+D54+D55+D56</f>
        <v>782.73</v>
      </c>
      <c r="E53" s="14"/>
    </row>
    <row r="54" spans="2:5" ht="12.75">
      <c r="B54" s="9" t="s">
        <v>32</v>
      </c>
      <c r="C54" s="14">
        <v>10</v>
      </c>
      <c r="D54" s="14">
        <v>0</v>
      </c>
      <c r="E54" s="14"/>
    </row>
    <row r="55" spans="2:5" ht="12.75">
      <c r="B55" s="9" t="s">
        <v>30</v>
      </c>
      <c r="C55" s="14">
        <v>32.01</v>
      </c>
      <c r="D55" s="14">
        <v>782.73</v>
      </c>
      <c r="E55" s="14"/>
    </row>
    <row r="56" spans="2:5" ht="12.75">
      <c r="B56" s="9" t="s">
        <v>31</v>
      </c>
      <c r="C56" s="14">
        <v>159.65</v>
      </c>
      <c r="D56" s="14">
        <v>0</v>
      </c>
      <c r="E56" s="14"/>
    </row>
    <row r="57" spans="2:5" ht="12.75">
      <c r="B57" s="8" t="s">
        <v>27</v>
      </c>
      <c r="C57" s="14">
        <f>+C58+C59</f>
        <v>61122.6</v>
      </c>
      <c r="D57" s="14">
        <f>+D58+D59</f>
        <v>100684</v>
      </c>
      <c r="E57" s="14"/>
    </row>
    <row r="58" spans="2:5" ht="12.75">
      <c r="B58" s="9" t="s">
        <v>30</v>
      </c>
      <c r="C58" s="14">
        <v>61019.6</v>
      </c>
      <c r="D58" s="14">
        <v>100646</v>
      </c>
      <c r="E58" s="14"/>
    </row>
    <row r="59" spans="2:5" ht="12.75">
      <c r="B59" s="9" t="s">
        <v>31</v>
      </c>
      <c r="C59" s="14">
        <v>103</v>
      </c>
      <c r="D59" s="14">
        <v>38</v>
      </c>
      <c r="E59" s="14"/>
    </row>
    <row r="60" spans="2:5" ht="12.75">
      <c r="B60" s="8" t="s">
        <v>28</v>
      </c>
      <c r="C60" s="14">
        <f>+C61+C62+C63</f>
        <v>5610.46</v>
      </c>
      <c r="D60" s="14">
        <f>+D61+D62+D63</f>
        <v>1819.4700000000003</v>
      </c>
      <c r="E60" s="14"/>
    </row>
    <row r="61" spans="2:5" ht="12.75">
      <c r="B61" s="9" t="s">
        <v>32</v>
      </c>
      <c r="C61" s="14">
        <v>127.5</v>
      </c>
      <c r="D61" s="14">
        <v>739.57</v>
      </c>
      <c r="E61" s="14"/>
    </row>
    <row r="62" spans="2:5" ht="12.75">
      <c r="B62" s="9" t="s">
        <v>30</v>
      </c>
      <c r="C62" s="14">
        <v>5482.96</v>
      </c>
      <c r="D62" s="14">
        <v>1079.9</v>
      </c>
      <c r="E62" s="14"/>
    </row>
    <row r="63" spans="2:5" ht="12.75">
      <c r="B63" s="9" t="s">
        <v>31</v>
      </c>
      <c r="C63" s="14">
        <v>0</v>
      </c>
      <c r="D63" s="16">
        <v>0</v>
      </c>
      <c r="E63" s="14"/>
    </row>
    <row r="64" spans="2:5" ht="12.75">
      <c r="B64" s="9"/>
      <c r="C64" s="14"/>
      <c r="D64" s="15"/>
      <c r="E64" s="14"/>
    </row>
    <row r="65" spans="2:5" ht="13.5" thickBot="1">
      <c r="B65" s="10" t="s">
        <v>33</v>
      </c>
      <c r="C65" s="17">
        <v>950.5</v>
      </c>
      <c r="D65" s="18"/>
      <c r="E65" s="17"/>
    </row>
    <row r="66" spans="3:4" ht="12.75">
      <c r="C66" s="11"/>
      <c r="D66" s="11"/>
    </row>
    <row r="67" ht="12.75">
      <c r="B67" s="2" t="s">
        <v>36</v>
      </c>
    </row>
    <row r="69" ht="12.75">
      <c r="B69" s="3" t="s">
        <v>35</v>
      </c>
    </row>
  </sheetData>
  <sheetProtection/>
  <printOptions horizontalCentered="1"/>
  <pageMargins left="0.4724409448818898" right="0.2362204724409449" top="0.71" bottom="0.89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ACROSSOU</dc:creator>
  <cp:keywords/>
  <dc:description/>
  <cp:lastModifiedBy>ACROSSOU</cp:lastModifiedBy>
  <cp:lastPrinted>2009-10-09T07:11:07Z</cp:lastPrinted>
  <dcterms:created xsi:type="dcterms:W3CDTF">2004-12-02T06:15:44Z</dcterms:created>
  <dcterms:modified xsi:type="dcterms:W3CDTF">2011-12-01T07:19:16Z</dcterms:modified>
  <cp:category/>
  <cp:version/>
  <cp:contentType/>
  <cp:contentStatus/>
</cp:coreProperties>
</file>